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<sst xmlns="http://schemas.openxmlformats.org/spreadsheetml/2006/main" count="1409" uniqueCount="1259">
  <si>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</si>
  <si>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</si>
  <si>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</si>
  <si>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</si>
  <si>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</si>
  <si>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</si>
  <si>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</si>
  <si>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</si>
  <si>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</si>
  <si>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</si>
  <si>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</si>
  <si>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</si>
  <si>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</si>
  <si>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</si>
  <si>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</si>
  <si>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</si>
  <si>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</si>
  <si>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</si>
  <si>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</si>
  <si>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</si>
  <si>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</si>
  <si>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</si>
  <si>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</si>
  <si>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</si>
  <si>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</si>
  <si>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</si>
  <si>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</si>
  <si>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</si>
  <si>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</si>
  <si>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</si>
  <si>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</si>
  <si>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</si>
  <si>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</si>
  <si>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</si>
  <si>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</si>
  <si>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</si>
  <si>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</si>
  <si>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</si>
  <si>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</si>
  <si>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</si>
  <si>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</si>
  <si>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</si>
  <si>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</si>
  <si>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</si>
  <si>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</si>
  <si>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</si>
  <si>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</si>
  <si>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</si>
  <si>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</si>
  <si>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</si>
  <si>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</si>
  <si>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</si>
  <si>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</si>
  <si>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</si>
  <si>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</si>
  <si>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</si>
  <si>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</si>
  <si>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</si>
  <si>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</si>
  <si>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</si>
  <si>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</si>
  <si>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</si>
  <si>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</si>
  <si>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</si>
  <si>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</si>
  <si>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</si>
  <si>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</si>
  <si>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</si>
  <si>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</si>
  <si>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</si>
  <si>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</si>
  <si>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</si>
  <si>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</si>
  <si>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</si>
  <si>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</si>
  <si>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</si>
  <si>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</si>
  <si>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</si>
  <si>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</si>
  <si>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</si>
  <si>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</si>
  <si>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</si>
  <si>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</si>
  <si>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</si>
  <si>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</si>
  <si>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</si>
  <si>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</si>
  <si>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</si>
  <si>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</si>
  <si>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</si>
  <si>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</si>
  <si>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</si>
  <si>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</si>
  <si>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</si>
  <si>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</si>
  <si>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</si>
  <si>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</si>
  <si>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</si>
  <si>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</si>
  <si>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</si>
  <si>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</si>
  <si>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</si>
  <si>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</si>
  <si>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</si>
  <si>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</si>
  <si>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</si>
  <si>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</si>
  <si>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</si>
  <si>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</si>
  <si>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</si>
  <si>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</si>
  <si>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</si>
  <si>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</si>
  <si>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</si>
  <si>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</si>
  <si>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</si>
  <si>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</si>
  <si>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</si>
  <si>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</si>
  <si>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</si>
  <si>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</si>
  <si>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</si>
  <si>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</si>
  <si>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</si>
  <si>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</si>
  <si>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</si>
  <si>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</si>
  <si>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</si>
  <si>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</si>
  <si>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</si>
  <si>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</si>
  <si>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</si>
  <si>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</si>
  <si>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</si>
  <si>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</si>
  <si>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</si>
  <si>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</si>
  <si>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</si>
  <si>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</si>
  <si>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</si>
  <si>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</si>
  <si>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</si>
  <si>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</si>
  <si>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</si>
  <si>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</si>
  <si>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</si>
  <si>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</si>
  <si>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</si>
  <si>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</si>
  <si>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</si>
  <si>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</si>
  <si>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</si>
  <si>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</si>
  <si>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</si>
  <si>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</si>
  <si>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</si>
  <si>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</si>
  <si>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</si>
  <si>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</si>
  <si>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</si>
  <si>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</si>
  <si>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</si>
  <si>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</si>
  <si>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</si>
  <si>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</si>
  <si>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</si>
  <si>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</si>
  <si>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</si>
  <si>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</si>
  <si>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</si>
  <si>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</si>
  <si>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</si>
  <si>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</si>
  <si>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</si>
  <si>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</si>
  <si>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</si>
  <si>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</si>
  <si>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</si>
  <si>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</si>
  <si>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</si>
  <si>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</si>
  <si>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</si>
  <si>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</si>
  <si>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</si>
  <si>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</si>
  <si>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</si>
  <si>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</si>
  <si>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</si>
  <si>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</si>
  <si>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</si>
  <si>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</si>
  <si>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</si>
  <si>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</si>
  <si>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</si>
  <si>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</si>
  <si>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</si>
  <si>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</si>
  <si>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</si>
  <si>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</si>
  <si>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</si>
  <si>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</si>
  <si>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</si>
  <si>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</si>
  <si>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</si>
  <si>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</si>
  <si>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</si>
  <si>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</si>
  <si>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</si>
  <si>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</si>
  <si>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</si>
  <si>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</si>
  <si>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</si>
  <si>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</si>
  <si>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</si>
  <si>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</si>
  <si>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</si>
  <si>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</si>
  <si>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</si>
  <si>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</si>
  <si>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</si>
  <si>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</si>
  <si>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</si>
  <si>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</si>
  <si>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</si>
  <si>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</si>
  <si>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</si>
  <si>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</si>
  <si>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</si>
  <si>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</si>
  <si>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</si>
  <si>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</si>
  <si>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</si>
  <si>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</si>
  <si>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</si>
  <si>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</si>
  <si>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</si>
  <si>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</si>
  <si>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</si>
  <si>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</si>
  <si>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</si>
  <si>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</si>
  <si>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</si>
  <si>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</si>
  <si>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</si>
  <si>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</si>
  <si>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</si>
  <si>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</si>
  <si>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</si>
  <si>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</si>
  <si>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</si>
  <si>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</si>
  <si>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</si>
  <si>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</si>
  <si>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</si>
  <si>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</si>
  <si>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</si>
  <si>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</si>
  <si>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</si>
  <si>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</si>
  <si>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</si>
  <si>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</si>
  <si>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</si>
  <si>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</si>
  <si>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</si>
  <si>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</si>
  <si>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</si>
  <si>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</si>
  <si>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</si>
  <si>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</si>
  <si>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</si>
  <si>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</si>
  <si>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</si>
  <si>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</si>
  <si>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</si>
  <si>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</si>
  <si>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</si>
  <si>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</si>
  <si>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</si>
  <si>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</si>
  <si>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</si>
  <si>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</si>
  <si>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</si>
  <si>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</si>
  <si>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</si>
  <si>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</si>
  <si>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</si>
  <si>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</si>
  <si>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</si>
  <si>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</si>
  <si>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</si>
  <si>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</si>
  <si>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</si>
  <si>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</si>
  <si>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</si>
  <si>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</si>
  <si>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</si>
  <si>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</si>
  <si>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</si>
  <si>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</si>
  <si>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</si>
  <si>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</si>
  <si>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</si>
  <si>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</si>
  <si>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</si>
  <si>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</si>
  <si>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</si>
  <si>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</si>
  <si>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</si>
  <si>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</si>
  <si>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</si>
  <si>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</si>
  <si>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</si>
  <si>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</si>
  <si>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</si>
  <si>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</si>
  <si>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</si>
  <si>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</si>
  <si>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</si>
  <si>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</si>
  <si>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</si>
  <si>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</si>
  <si>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</si>
  <si>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</si>
  <si>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</si>
  <si>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</si>
  <si>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</si>
  <si>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</si>
  <si>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</si>
  <si>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</si>
  <si>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</si>
  <si>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</si>
  <si>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</si>
  <si>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</si>
  <si>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</si>
  <si>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</si>
  <si>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</si>
  <si>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</si>
  <si>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</si>
  <si>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</si>
  <si>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</si>
  <si>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</si>
  <si>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</si>
  <si>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</si>
  <si>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</si>
  <si>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</si>
  <si>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</si>
  <si>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</si>
  <si>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</si>
  <si>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</si>
  <si>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</si>
  <si>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</si>
  <si>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</si>
  <si>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</si>
  <si>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</si>
  <si>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</si>
  <si>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</si>
  <si>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</si>
  <si>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</si>
  <si>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</si>
  <si>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</si>
  <si>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</si>
  <si>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</si>
  <si>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</si>
  <si>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</si>
  <si>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</si>
  <si>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</si>
  <si>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</si>
  <si>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</si>
  <si>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</si>
  <si>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</si>
  <si>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</si>
  <si>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</si>
  <si>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</si>
  <si>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</si>
  <si>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</si>
  <si>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</si>
  <si>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</si>
  <si>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</si>
  <si>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</si>
  <si>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</si>
  <si>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</si>
  <si>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</si>
  <si>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</si>
  <si>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</si>
  <si>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</si>
  <si>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</si>
  <si>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</si>
  <si>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</si>
  <si>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</si>
  <si>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</si>
  <si>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</si>
  <si>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</si>
  <si>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</si>
  <si>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</si>
  <si>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</si>
  <si>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</si>
  <si>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</si>
  <si>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</si>
  <si>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</si>
  <si>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</si>
  <si>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</si>
  <si>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</si>
  <si>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</si>
  <si>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</si>
  <si>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</si>
  <si>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</si>
  <si>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</si>
  <si>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</si>
  <si>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</si>
  <si>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</si>
  <si>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</si>
  <si>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</si>
  <si>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</si>
  <si>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</si>
  <si>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</si>
  <si>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</si>
  <si>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</si>
  <si>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</si>
  <si>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</si>
  <si>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</si>
  <si>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</si>
  <si>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</si>
  <si>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</si>
  <si>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</si>
  <si>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</si>
  <si>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</si>
  <si>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</si>
  <si>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</si>
  <si>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</si>
  <si>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</si>
  <si>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</si>
  <si>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</si>
  <si>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</si>
  <si>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</si>
  <si>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</si>
  <si>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</si>
  <si>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</si>
  <si>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</si>
  <si>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</si>
  <si>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</si>
  <si>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</si>
  <si>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</si>
  <si>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</si>
  <si>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</si>
  <si>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</si>
  <si>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</si>
  <si>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</si>
  <si>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</si>
  <si>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</si>
  <si>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</si>
  <si>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</si>
  <si>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</si>
  <si>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</si>
  <si>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</si>
  <si>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</si>
  <si>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</si>
  <si>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</si>
  <si>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</si>
  <si>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</si>
  <si>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</si>
  <si>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</si>
  <si>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</si>
  <si>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</si>
  <si>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</si>
  <si>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</si>
  <si>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</si>
  <si>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</si>
  <si>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</si>
  <si>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</si>
  <si>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</si>
  <si>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</si>
  <si>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</si>
  <si>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</si>
  <si>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</si>
  <si>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</si>
  <si>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</si>
  <si>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</si>
  <si>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</si>
  <si>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</si>
  <si>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</si>
  <si>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</si>
  <si>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</si>
  <si>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</si>
  <si>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</si>
  <si>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</si>
  <si>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</si>
  <si>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</si>
  <si>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</si>
  <si>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</si>
  <si>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</si>
  <si>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</si>
  <si>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</si>
  <si>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</si>
  <si>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</si>
  <si>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</si>
  <si>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</si>
  <si>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</si>
  <si>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</si>
  <si>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</si>
  <si>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</si>
  <si>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</si>
  <si>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</si>
  <si>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</si>
  <si>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</si>
  <si>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</si>
  <si>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</si>
  <si>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</si>
  <si>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</si>
  <si>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</si>
  <si>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</si>
  <si>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</si>
  <si>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</si>
  <si>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</si>
  <si>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</si>
  <si>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</si>
  <si>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</si>
  <si>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</si>
  <si>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</si>
  <si>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</si>
  <si>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</si>
  <si>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</si>
  <si>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</si>
  <si>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</si>
  <si>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</si>
  <si>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</si>
  <si>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</si>
  <si>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</si>
  <si>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</si>
  <si>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</si>
  <si>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</si>
  <si>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</si>
  <si>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</si>
  <si>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</si>
  <si>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</si>
  <si>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</si>
  <si>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</si>
  <si>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</si>
  <si>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</si>
  <si>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</si>
  <si>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</si>
  <si>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</si>
  <si>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</si>
  <si>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</si>
  <si>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</si>
  <si>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</si>
  <si>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</si>
  <si>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</si>
  <si>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</si>
  <si>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</si>
  <si>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</si>
  <si>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</si>
  <si>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</si>
  <si>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</si>
  <si>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</si>
  <si>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</si>
  <si>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</si>
  <si>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</si>
  <si>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</si>
  <si>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</si>
  <si>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</si>
  <si>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</si>
  <si>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</si>
  <si>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</si>
  <si>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</si>
  <si>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</si>
  <si>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</si>
  <si>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</si>
  <si>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</si>
  <si>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</si>
  <si>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</si>
  <si>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</si>
  <si>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</si>
  <si>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</si>
  <si>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</si>
  <si>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</si>
  <si>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</si>
  <si>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</si>
  <si>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</si>
  <si>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</si>
  <si>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</si>
  <si>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</si>
  <si>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</si>
  <si>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</si>
  <si>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</si>
  <si>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</si>
  <si>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</si>
  <si>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</si>
  <si>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</si>
  <si>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</si>
  <si>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</si>
  <si>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</si>
  <si>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</si>
  <si>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</si>
  <si>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</si>
  <si>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</si>
  <si>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</si>
  <si>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</si>
  <si>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</si>
  <si>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</si>
  <si>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</si>
  <si>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</si>
  <si>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</si>
  <si>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</si>
  <si>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</si>
  <si>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</si>
  <si>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</si>
  <si>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</si>
  <si>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</si>
  <si>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</si>
  <si>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</si>
  <si>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</si>
  <si>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</si>
  <si>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</si>
  <si>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</si>
  <si>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</si>
  <si>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</si>
  <si>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</si>
  <si>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</si>
  <si>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</si>
  <si>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</si>
  <si>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</si>
  <si>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</si>
  <si>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</si>
  <si>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</si>
  <si>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</si>
  <si>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</si>
  <si>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</si>
  <si>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</si>
  <si>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</si>
  <si>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</si>
  <si>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</si>
  <si>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</si>
  <si>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</si>
  <si>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</si>
  <si>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</si>
  <si>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</si>
  <si>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</si>
  <si>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</si>
  <si>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</si>
  <si>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</si>
  <si>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</si>
  <si>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</si>
  <si>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</si>
  <si>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</si>
  <si>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</si>
  <si>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</si>
  <si>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</si>
  <si>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</si>
  <si>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</si>
  <si>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</si>
  <si>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</si>
  <si>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</si>
  <si>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</si>
  <si>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</si>
  <si>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</si>
  <si>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</si>
  <si>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</si>
  <si>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</si>
  <si>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</si>
  <si>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</si>
  <si>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</si>
  <si>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</si>
  <si>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</si>
  <si>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</si>
  <si>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</si>
  <si>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</si>
  <si>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</si>
  <si>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</si>
  <si>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</si>
  <si>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</si>
  <si>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</si>
  <si>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</si>
  <si>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</si>
  <si>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</si>
  <si>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</si>
  <si>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</si>
  <si>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</si>
  <si>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</si>
  <si>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</si>
  <si>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</si>
  <si>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</si>
  <si>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</si>
  <si>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</si>
  <si>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</si>
  <si>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</si>
  <si>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</si>
  <si>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</si>
  <si>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</si>
  <si>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</si>
  <si>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</si>
  <si>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</si>
  <si>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</si>
  <si>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</si>
  <si>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</si>
  <si>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</si>
  <si>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</si>
  <si>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</si>
  <si>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</si>
  <si>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</si>
  <si>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</si>
  <si>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</si>
  <si>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</si>
  <si>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</si>
  <si>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</si>
  <si>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</si>
  <si>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</si>
  <si>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</si>
  <si>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</si>
  <si>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</si>
  <si>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</si>
  <si>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</si>
  <si>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</si>
  <si>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</si>
  <si>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</si>
  <si>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</si>
  <si>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</si>
  <si>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</si>
  <si>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</si>
  <si>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</si>
  <si>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</si>
  <si>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</si>
  <si>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</si>
  <si>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</si>
  <si>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</si>
  <si>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</si>
  <si>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</si>
  <si>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</si>
  <si>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</si>
  <si>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</si>
  <si>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</si>
  <si>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</si>
  <si>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</si>
  <si>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</si>
  <si>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</si>
  <si>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</si>
  <si>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</si>
  <si>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</si>
  <si>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</si>
  <si>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</si>
  <si>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</si>
  <si>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</si>
  <si>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</si>
  <si>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</si>
  <si>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</si>
  <si>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</si>
  <si>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</si>
  <si>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</si>
  <si>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</si>
  <si>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</si>
  <si>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</si>
  <si>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</si>
  <si>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</si>
  <si>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</si>
  <si>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</si>
  <si>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</si>
  <si>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</si>
  <si>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</si>
  <si>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</si>
  <si>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</si>
  <si>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</si>
  <si>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</si>
  <si>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</si>
  <si>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</si>
  <si>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</si>
  <si>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</si>
  <si>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</si>
  <si>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</si>
  <si>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</si>
  <si>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</si>
  <si>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</si>
  <si>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</si>
  <si>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</si>
  <si>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</si>
  <si>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</si>
  <si>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</si>
  <si>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</si>
  <si>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</si>
  <si>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</si>
  <si>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</si>
  <si>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</si>
  <si>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</si>
  <si>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</si>
  <si>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</si>
  <si>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</si>
  <si>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</si>
  <si>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</si>
  <si>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</si>
  <si>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</si>
  <si>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</si>
  <si>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</si>
  <si>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</si>
  <si>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</si>
  <si>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</si>
  <si>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</si>
  <si>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</si>
  <si>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</si>
  <si>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</si>
  <si>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</si>
  <si>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</si>
  <si>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</si>
  <si>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</si>
  <si>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</si>
  <si>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</si>
  <si>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</si>
  <si>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</si>
  <si>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</si>
  <si>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</si>
  <si>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</si>
  <si>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</si>
  <si>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</si>
  <si>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</si>
  <si>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</si>
  <si>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</si>
  <si>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</si>
  <si>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</si>
  <si>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</si>
  <si>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</si>
  <si>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</si>
  <si>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</si>
  <si>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</si>
  <si>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</si>
  <si>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</si>
  <si>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</si>
  <si>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</si>
  <si>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</si>
  <si>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</si>
  <si>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</si>
  <si>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</si>
  <si>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</si>
  <si>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</si>
  <si>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</si>
  <si>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</si>
  <si>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</si>
  <si>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</si>
  <si>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</si>
  <si>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</si>
  <si>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</si>
  <si>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</si>
  <si>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</si>
  <si>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</si>
  <si>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</si>
  <si>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</si>
  <si>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</si>
  <si>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</si>
  <si>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</si>
  <si>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</si>
  <si>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</si>
  <si>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</si>
  <si>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</si>
  <si>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</si>
  <si>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</si>
  <si>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</si>
  <si>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</si>
  <si>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</si>
  <si>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</si>
  <si>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</si>
  <si>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</si>
  <si>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</si>
  <si>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</si>
  <si>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</si>
  <si>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</si>
  <si>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</si>
  <si>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</si>
  <si>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</si>
  <si>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</si>
  <si>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</si>
  <si>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</si>
  <si>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</si>
  <si>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</si>
  <si>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</si>
  <si>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</si>
  <si>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</si>
  <si>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</si>
  <si>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</si>
  <si>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</si>
  <si>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</si>
  <si>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</si>
  <si>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</si>
  <si>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</si>
  <si>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</si>
  <si>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</si>
  <si>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</si>
  <si>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</si>
  <si>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</si>
  <si>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</si>
  <si>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</si>
  <si>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</si>
  <si>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</si>
  <si>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</si>
  <si>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</si>
  <si>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</si>
  <si>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</si>
  <si>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</si>
  <si>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</si>
  <si>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</si>
  <si>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</si>
  <si>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</si>
  <si>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</si>
  <si>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</si>
  <si>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</si>
  <si>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</si>
  <si>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83186</t>
  </si>
  <si>
    <t>KS RENČE</t>
  </si>
  <si>
    <t>84.110</t>
  </si>
  <si>
    <t>TRG 025, 5292 Renče</t>
  </si>
  <si>
    <t>5020590000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</si>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</sst>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696</v>
      </c>
      <c r="D1" s="84" t="s">
        <v>650</v>
      </c>
      <c r="E1" s="112" t="s">
        <v>901</v>
      </c>
      <c r="F1" s="1"/>
    </row>
    <row r="2" spans="1:5" s="4" customFormat="1" ht="15" customHeight="1">
      <c r="A2" s="111" t="s">
        <v>902</v>
      </c>
      <c r="B2" s="86"/>
      <c r="C2" s="86"/>
      <c r="D2" s="86"/>
      <c r="E2" s="86"/>
    </row>
    <row r="3" spans="1:5" s="4" customFormat="1" ht="15" customHeight="1">
      <c r="A3" s="82" t="s">
        <v>697</v>
      </c>
      <c r="D3" s="84" t="s">
        <v>651</v>
      </c>
      <c r="E3" s="112" t="s">
        <v>903</v>
      </c>
    </row>
    <row r="4" spans="1:5" s="4" customFormat="1" ht="15" customHeight="1">
      <c r="A4" s="112" t="s">
        <v>904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652</v>
      </c>
      <c r="E5" s="111" t="s">
        <v>905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429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31.12.2011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325</v>
      </c>
      <c r="F11" s="5"/>
    </row>
    <row r="12" spans="1:6" ht="13.5" customHeight="1">
      <c r="A12" s="8" t="s">
        <v>430</v>
      </c>
      <c r="B12" s="15"/>
      <c r="C12" s="309" t="s">
        <v>431</v>
      </c>
      <c r="D12" s="303" t="s">
        <v>432</v>
      </c>
      <c r="E12" s="304"/>
      <c r="F12" s="133"/>
    </row>
    <row r="13" spans="1:8" ht="12.75">
      <c r="A13" s="10" t="s">
        <v>433</v>
      </c>
      <c r="B13" s="16" t="s">
        <v>434</v>
      </c>
      <c r="C13" s="310"/>
      <c r="D13" s="305"/>
      <c r="E13" s="306"/>
      <c r="F13" s="133"/>
      <c r="G13" s="9"/>
      <c r="H13" s="9"/>
    </row>
    <row r="14" spans="1:8" ht="12.75">
      <c r="A14" s="10" t="s">
        <v>435</v>
      </c>
      <c r="B14" s="16"/>
      <c r="C14" s="310"/>
      <c r="D14" s="80" t="s">
        <v>436</v>
      </c>
      <c r="E14" s="80" t="s">
        <v>437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788</v>
      </c>
      <c r="C16" s="19">
        <v>1</v>
      </c>
      <c r="D16" s="117">
        <f>podatki!B2</f>
        <v>218198</v>
      </c>
      <c r="E16" s="126">
        <f>podatki!C2</f>
        <v>227713</v>
      </c>
      <c r="F16" s="134"/>
    </row>
    <row r="17" spans="1:8" ht="12.75">
      <c r="A17" s="23" t="s">
        <v>438</v>
      </c>
      <c r="B17" s="24" t="s">
        <v>775</v>
      </c>
      <c r="C17" s="25">
        <v>2</v>
      </c>
      <c r="D17" s="118">
        <f>podatki!B3</f>
        <v>523</v>
      </c>
      <c r="E17" s="127">
        <f>podatki!C3</f>
        <v>523</v>
      </c>
      <c r="F17" s="133"/>
      <c r="G17" s="7"/>
      <c r="H17" s="7"/>
    </row>
    <row r="18" spans="1:8" ht="12.75">
      <c r="A18" s="26" t="s">
        <v>439</v>
      </c>
      <c r="B18" s="27" t="s">
        <v>776</v>
      </c>
      <c r="C18" s="28">
        <v>3</v>
      </c>
      <c r="D18" s="119">
        <f>podatki!B4</f>
        <v>504</v>
      </c>
      <c r="E18" s="128">
        <f>podatki!C4</f>
        <v>485</v>
      </c>
      <c r="F18" s="133"/>
      <c r="G18" s="7"/>
      <c r="H18" s="7"/>
    </row>
    <row r="19" spans="1:8" ht="12.75">
      <c r="A19" s="26" t="s">
        <v>440</v>
      </c>
      <c r="B19" s="27" t="s">
        <v>441</v>
      </c>
      <c r="C19" s="28">
        <v>4</v>
      </c>
      <c r="D19" s="119">
        <f>podatki!B5</f>
        <v>312415</v>
      </c>
      <c r="E19" s="128">
        <f>podatki!C5</f>
        <v>312415</v>
      </c>
      <c r="F19" s="133"/>
      <c r="G19" s="7"/>
      <c r="H19" s="7"/>
    </row>
    <row r="20" spans="1:8" ht="12.75">
      <c r="A20" s="26" t="s">
        <v>442</v>
      </c>
      <c r="B20" s="27" t="s">
        <v>443</v>
      </c>
      <c r="C20" s="28">
        <v>5</v>
      </c>
      <c r="D20" s="119">
        <f>podatki!B6</f>
        <v>96111</v>
      </c>
      <c r="E20" s="128">
        <f>podatki!C6</f>
        <v>87316</v>
      </c>
      <c r="F20" s="133"/>
      <c r="G20" s="7"/>
      <c r="H20" s="7"/>
    </row>
    <row r="21" spans="1:8" ht="12.75">
      <c r="A21" s="26" t="s">
        <v>444</v>
      </c>
      <c r="B21" s="27" t="s">
        <v>445</v>
      </c>
      <c r="C21" s="28">
        <v>6</v>
      </c>
      <c r="D21" s="119">
        <f>podatki!B7</f>
        <v>24198</v>
      </c>
      <c r="E21" s="128">
        <f>podatki!C7</f>
        <v>23796</v>
      </c>
      <c r="F21" s="133"/>
      <c r="G21" s="7"/>
      <c r="H21" s="7"/>
    </row>
    <row r="22" spans="1:8" ht="12.75">
      <c r="A22" s="26" t="s">
        <v>446</v>
      </c>
      <c r="B22" s="27" t="s">
        <v>447</v>
      </c>
      <c r="C22" s="28">
        <v>7</v>
      </c>
      <c r="D22" s="119">
        <f>podatki!B8</f>
        <v>22323</v>
      </c>
      <c r="E22" s="128">
        <f>podatki!C8</f>
        <v>21220</v>
      </c>
      <c r="F22" s="133"/>
      <c r="G22" s="7"/>
      <c r="H22" s="7"/>
    </row>
    <row r="23" spans="1:8" ht="12.75">
      <c r="A23" s="26" t="s">
        <v>448</v>
      </c>
      <c r="B23" s="27" t="s">
        <v>777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449</v>
      </c>
      <c r="B24" s="27" t="s">
        <v>450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451</v>
      </c>
      <c r="B25" s="27" t="s">
        <v>452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453</v>
      </c>
      <c r="B26" s="30" t="s">
        <v>454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789</v>
      </c>
      <c r="C27" s="19">
        <v>12</v>
      </c>
      <c r="D27" s="121">
        <f>podatki!B13</f>
        <v>60576</v>
      </c>
      <c r="E27" s="130">
        <f>podatki!C13</f>
        <v>78386</v>
      </c>
      <c r="F27" s="133"/>
      <c r="G27" s="7"/>
      <c r="H27" s="7"/>
    </row>
    <row r="28" spans="1:8" ht="12.75">
      <c r="A28" s="23" t="s">
        <v>455</v>
      </c>
      <c r="B28" s="24" t="s">
        <v>791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456</v>
      </c>
      <c r="B29" s="27" t="s">
        <v>538</v>
      </c>
      <c r="C29" s="28">
        <v>14</v>
      </c>
      <c r="D29" s="119">
        <f>podatki!B15</f>
        <v>52278</v>
      </c>
      <c r="E29" s="128">
        <f>podatki!C15</f>
        <v>56626</v>
      </c>
      <c r="F29" s="133"/>
      <c r="G29" s="7"/>
      <c r="H29" s="7"/>
    </row>
    <row r="30" spans="1:8" ht="12.75">
      <c r="A30" s="26" t="s">
        <v>457</v>
      </c>
      <c r="B30" s="27" t="s">
        <v>458</v>
      </c>
      <c r="C30" s="28">
        <v>15</v>
      </c>
      <c r="D30" s="119">
        <f>podatki!B16</f>
        <v>1042</v>
      </c>
      <c r="E30" s="128">
        <f>podatki!C16</f>
        <v>1205</v>
      </c>
      <c r="F30" s="133"/>
      <c r="G30" s="7"/>
      <c r="H30" s="7"/>
    </row>
    <row r="31" spans="1:8" ht="12.75">
      <c r="A31" s="26" t="s">
        <v>459</v>
      </c>
      <c r="B31" s="27" t="s">
        <v>460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461</v>
      </c>
      <c r="B32" s="27" t="s">
        <v>462</v>
      </c>
      <c r="C32" s="28">
        <v>17</v>
      </c>
      <c r="D32" s="119">
        <f>podatki!B18</f>
        <v>2</v>
      </c>
      <c r="E32" s="128">
        <f>podatki!C18</f>
        <v>6</v>
      </c>
      <c r="F32" s="133"/>
      <c r="G32" s="7"/>
      <c r="H32" s="7"/>
    </row>
    <row r="33" spans="1:8" ht="12.75">
      <c r="A33" s="26" t="s">
        <v>463</v>
      </c>
      <c r="B33" s="27" t="s">
        <v>464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465</v>
      </c>
      <c r="B34" s="27" t="s">
        <v>466</v>
      </c>
      <c r="C34" s="28">
        <v>19</v>
      </c>
      <c r="D34" s="119">
        <f>podatki!B20</f>
        <v>554</v>
      </c>
      <c r="E34" s="128">
        <f>podatki!C20</f>
        <v>7</v>
      </c>
      <c r="F34" s="133"/>
      <c r="G34" s="7"/>
      <c r="H34" s="7"/>
    </row>
    <row r="35" spans="1:8" ht="12.75">
      <c r="A35" s="26" t="s">
        <v>467</v>
      </c>
      <c r="B35" s="27" t="s">
        <v>468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469</v>
      </c>
      <c r="B36" s="27" t="s">
        <v>470</v>
      </c>
      <c r="C36" s="28">
        <v>21</v>
      </c>
      <c r="D36" s="119">
        <f>podatki!B22</f>
        <v>6700</v>
      </c>
      <c r="E36" s="128">
        <f>podatki!C22</f>
        <v>20542</v>
      </c>
      <c r="F36" s="133"/>
      <c r="G36" s="7"/>
      <c r="H36" s="7"/>
    </row>
    <row r="37" spans="1:8" ht="12.75">
      <c r="A37" s="29" t="s">
        <v>471</v>
      </c>
      <c r="B37" s="30" t="s">
        <v>472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273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473</v>
      </c>
      <c r="B39" s="24" t="s">
        <v>539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474</v>
      </c>
      <c r="B40" s="27" t="s">
        <v>540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475</v>
      </c>
      <c r="B41" s="27" t="s">
        <v>476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477</v>
      </c>
      <c r="B42" s="27" t="s">
        <v>478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479</v>
      </c>
      <c r="B43" s="27" t="s">
        <v>480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481</v>
      </c>
      <c r="B44" s="27" t="s">
        <v>482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483</v>
      </c>
      <c r="B45" s="92" t="s">
        <v>274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275</v>
      </c>
      <c r="B46" s="30" t="s">
        <v>653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276</v>
      </c>
      <c r="C47" s="19">
        <v>32</v>
      </c>
      <c r="D47" s="121">
        <f>podatki!B33</f>
        <v>278774</v>
      </c>
      <c r="E47" s="130">
        <f>podatki!C33</f>
        <v>306099</v>
      </c>
      <c r="F47" s="133"/>
      <c r="G47" s="7"/>
      <c r="H47" s="7"/>
    </row>
    <row r="48" spans="1:8" ht="12.75">
      <c r="A48" s="12" t="s">
        <v>484</v>
      </c>
      <c r="B48" s="17" t="s">
        <v>485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277</v>
      </c>
      <c r="C49" s="19">
        <v>34</v>
      </c>
      <c r="D49" s="117">
        <f>podatki!B35</f>
        <v>9187</v>
      </c>
      <c r="E49" s="126">
        <f>podatki!C35</f>
        <v>21809</v>
      </c>
      <c r="F49" s="134"/>
    </row>
    <row r="50" spans="1:8" ht="12.75">
      <c r="A50" s="23" t="s">
        <v>486</v>
      </c>
      <c r="B50" s="24" t="s">
        <v>487</v>
      </c>
      <c r="C50" s="25">
        <v>35</v>
      </c>
      <c r="D50" s="118">
        <f>podatki!B36</f>
        <v>50</v>
      </c>
      <c r="E50" s="127">
        <f>podatki!C36</f>
        <v>50</v>
      </c>
      <c r="F50" s="133"/>
      <c r="G50" s="7"/>
      <c r="H50" s="7"/>
    </row>
    <row r="51" spans="1:8" ht="12.75">
      <c r="A51" s="26" t="s">
        <v>488</v>
      </c>
      <c r="B51" s="27" t="s">
        <v>489</v>
      </c>
      <c r="C51" s="28">
        <v>36</v>
      </c>
      <c r="D51" s="119">
        <f>podatki!B37</f>
        <v>23</v>
      </c>
      <c r="E51" s="128">
        <f>podatki!C37</f>
        <v>0</v>
      </c>
      <c r="F51" s="133"/>
      <c r="G51" s="7"/>
      <c r="H51" s="7"/>
    </row>
    <row r="52" spans="1:8" ht="12.75">
      <c r="A52" s="26" t="s">
        <v>490</v>
      </c>
      <c r="B52" s="27" t="s">
        <v>491</v>
      </c>
      <c r="C52" s="28">
        <v>37</v>
      </c>
      <c r="D52" s="119">
        <f>podatki!B38</f>
        <v>7492</v>
      </c>
      <c r="E52" s="128">
        <f>podatki!C38</f>
        <v>20534</v>
      </c>
      <c r="F52" s="133"/>
      <c r="G52" s="7"/>
      <c r="H52" s="7"/>
    </row>
    <row r="53" spans="1:8" ht="12.75">
      <c r="A53" s="26" t="s">
        <v>492</v>
      </c>
      <c r="B53" s="27" t="s">
        <v>493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494</v>
      </c>
      <c r="B54" s="27" t="s">
        <v>495</v>
      </c>
      <c r="C54" s="28">
        <v>39</v>
      </c>
      <c r="D54" s="119">
        <f>podatki!B40</f>
        <v>24</v>
      </c>
      <c r="E54" s="128">
        <f>podatki!C40</f>
        <v>7</v>
      </c>
      <c r="F54" s="133"/>
      <c r="G54" s="7"/>
      <c r="H54" s="7"/>
    </row>
    <row r="55" spans="1:8" ht="12.75">
      <c r="A55" s="26" t="s">
        <v>496</v>
      </c>
      <c r="B55" s="27" t="s">
        <v>278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497</v>
      </c>
      <c r="B56" s="27" t="s">
        <v>498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499</v>
      </c>
      <c r="B57" s="27" t="s">
        <v>500</v>
      </c>
      <c r="C57" s="28">
        <v>42</v>
      </c>
      <c r="D57" s="119">
        <f>podatki!B43</f>
        <v>1598</v>
      </c>
      <c r="E57" s="128">
        <f>podatki!C43</f>
        <v>1218</v>
      </c>
      <c r="F57" s="133"/>
      <c r="G57" s="7"/>
      <c r="H57" s="7"/>
    </row>
    <row r="58" spans="1:8" ht="12.75">
      <c r="A58" s="29" t="s">
        <v>501</v>
      </c>
      <c r="B58" s="30" t="s">
        <v>502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279</v>
      </c>
      <c r="C59" s="19">
        <v>44</v>
      </c>
      <c r="D59" s="121">
        <f>podatki!B45</f>
        <v>269587</v>
      </c>
      <c r="E59" s="130">
        <f>podatki!C45</f>
        <v>284290</v>
      </c>
      <c r="F59" s="133"/>
      <c r="G59" s="7"/>
      <c r="H59" s="7"/>
    </row>
    <row r="60" spans="1:8" ht="12.75">
      <c r="A60" s="23" t="s">
        <v>503</v>
      </c>
      <c r="B60" s="24" t="s">
        <v>504</v>
      </c>
      <c r="C60" s="25">
        <v>45</v>
      </c>
      <c r="D60" s="118">
        <f>podatki!B46</f>
        <v>269587</v>
      </c>
      <c r="E60" s="127">
        <f>podatki!C46</f>
        <v>284290</v>
      </c>
      <c r="F60" s="133"/>
      <c r="G60" s="7"/>
      <c r="H60" s="7"/>
    </row>
    <row r="61" spans="1:8" ht="12.75">
      <c r="A61" s="26" t="s">
        <v>505</v>
      </c>
      <c r="B61" s="27" t="s">
        <v>506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507</v>
      </c>
      <c r="B62" s="27" t="s">
        <v>778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508</v>
      </c>
      <c r="B63" s="27" t="s">
        <v>509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541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779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280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542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543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281</v>
      </c>
      <c r="B69" s="27" t="s">
        <v>544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510</v>
      </c>
      <c r="B70" s="27" t="s">
        <v>545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282</v>
      </c>
      <c r="B71" s="63" t="s">
        <v>780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283</v>
      </c>
      <c r="B72" s="63" t="s">
        <v>546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284</v>
      </c>
      <c r="B73" s="63" t="s">
        <v>542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285</v>
      </c>
      <c r="B74" s="64" t="s">
        <v>543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286</v>
      </c>
      <c r="C75" s="19">
        <v>60</v>
      </c>
      <c r="D75" s="117">
        <f>podatki!B61</f>
        <v>278774</v>
      </c>
      <c r="E75" s="126">
        <f>podatki!C61</f>
        <v>306099</v>
      </c>
      <c r="F75" s="135"/>
      <c r="G75" s="7"/>
      <c r="H75" s="7"/>
    </row>
    <row r="76" spans="1:8" ht="13.5" thickBot="1">
      <c r="A76" s="13" t="s">
        <v>484</v>
      </c>
      <c r="B76" s="18" t="s">
        <v>511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303</v>
      </c>
      <c r="B78" s="302"/>
      <c r="C78" s="302"/>
      <c r="D78" s="302"/>
      <c r="E78" s="302"/>
    </row>
    <row r="79" spans="1:5" ht="30.75" customHeight="1">
      <c r="A79" s="302" t="s">
        <v>346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696</v>
      </c>
      <c r="G1" s="84" t="s">
        <v>650</v>
      </c>
      <c r="H1" s="112" t="s">
        <v>901</v>
      </c>
    </row>
    <row r="2" spans="1:8" s="4" customFormat="1" ht="15" customHeight="1">
      <c r="A2" s="111" t="s">
        <v>902</v>
      </c>
      <c r="B2" s="86"/>
      <c r="C2" s="86"/>
      <c r="G2" s="86"/>
      <c r="H2" s="86"/>
    </row>
    <row r="3" spans="1:8" s="4" customFormat="1" ht="15" customHeight="1">
      <c r="A3" s="82" t="s">
        <v>697</v>
      </c>
      <c r="G3" s="84" t="s">
        <v>651</v>
      </c>
      <c r="H3" s="112" t="s">
        <v>903</v>
      </c>
    </row>
    <row r="4" spans="1:8" s="4" customFormat="1" ht="15" customHeight="1">
      <c r="A4" s="112" t="s">
        <v>904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652</v>
      </c>
      <c r="H5" s="111" t="s">
        <v>905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344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325</v>
      </c>
    </row>
    <row r="11" spans="1:12" s="67" customFormat="1" ht="21" customHeight="1">
      <c r="A11" s="318" t="s">
        <v>550</v>
      </c>
      <c r="B11" s="320" t="s">
        <v>431</v>
      </c>
      <c r="C11" s="315" t="s">
        <v>551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552</v>
      </c>
      <c r="D12" s="72" t="s">
        <v>553</v>
      </c>
      <c r="E12" s="72" t="s">
        <v>554</v>
      </c>
      <c r="F12" s="72" t="s">
        <v>555</v>
      </c>
      <c r="G12" s="72" t="s">
        <v>556</v>
      </c>
      <c r="H12" s="72" t="s">
        <v>557</v>
      </c>
      <c r="I12" s="72" t="s">
        <v>558</v>
      </c>
      <c r="J12" s="72" t="s">
        <v>559</v>
      </c>
      <c r="K12" s="72" t="s">
        <v>560</v>
      </c>
      <c r="L12" s="169" t="s">
        <v>561</v>
      </c>
    </row>
    <row r="13" spans="1:12" s="67" customFormat="1" ht="12" thickBot="1">
      <c r="A13" s="29" t="s">
        <v>548</v>
      </c>
      <c r="B13" s="74" t="s">
        <v>549</v>
      </c>
      <c r="C13" s="183" t="s">
        <v>547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562</v>
      </c>
      <c r="K13" s="183">
        <v>11</v>
      </c>
      <c r="L13" s="185" t="s">
        <v>457</v>
      </c>
    </row>
    <row r="14" spans="1:12" s="67" customFormat="1" ht="45">
      <c r="A14" s="154" t="s">
        <v>326</v>
      </c>
      <c r="B14" s="155">
        <v>700</v>
      </c>
      <c r="C14" s="182">
        <f>podatki!B372</f>
        <v>336735</v>
      </c>
      <c r="D14" s="174">
        <f>podatki!C372</f>
        <v>109020</v>
      </c>
      <c r="E14" s="175">
        <f>podatki!D372</f>
        <v>420</v>
      </c>
      <c r="F14" s="175">
        <f>podatki!E372</f>
        <v>0</v>
      </c>
      <c r="G14" s="175">
        <f>podatki!F372</f>
        <v>19</v>
      </c>
      <c r="H14" s="175">
        <f>podatki!G372</f>
        <v>19</v>
      </c>
      <c r="I14" s="175">
        <f>podatki!H372</f>
        <v>9937</v>
      </c>
      <c r="J14" s="175">
        <f>podatki!I372</f>
        <v>218198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563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564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327</v>
      </c>
      <c r="B17" s="78">
        <f t="shared" si="0"/>
        <v>703</v>
      </c>
      <c r="C17" s="70">
        <f>podatki!B375</f>
        <v>523</v>
      </c>
      <c r="D17" s="70">
        <f>podatki!C375</f>
        <v>484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20</v>
      </c>
      <c r="J17" s="70">
        <f>podatki!I375</f>
        <v>19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565</v>
      </c>
      <c r="B18" s="78">
        <f t="shared" si="0"/>
        <v>704</v>
      </c>
      <c r="C18" s="70">
        <f>podatki!B376</f>
        <v>18255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18255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566</v>
      </c>
      <c r="B19" s="78">
        <f t="shared" si="0"/>
        <v>705</v>
      </c>
      <c r="C19" s="70">
        <f>podatki!B377</f>
        <v>294160</v>
      </c>
      <c r="D19" s="70">
        <f>podatki!C377</f>
        <v>87316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8795</v>
      </c>
      <c r="J19" s="70">
        <f>podatki!I377</f>
        <v>198049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567</v>
      </c>
      <c r="B20" s="78">
        <f t="shared" si="0"/>
        <v>706</v>
      </c>
      <c r="C20" s="70">
        <f>podatki!B378</f>
        <v>23797</v>
      </c>
      <c r="D20" s="70">
        <f>podatki!C378</f>
        <v>21220</v>
      </c>
      <c r="E20" s="70">
        <f>podatki!D378</f>
        <v>420</v>
      </c>
      <c r="F20" s="70">
        <f>podatki!E378</f>
        <v>0</v>
      </c>
      <c r="G20" s="70">
        <f>podatki!F378</f>
        <v>19</v>
      </c>
      <c r="H20" s="70">
        <f>podatki!G378</f>
        <v>19</v>
      </c>
      <c r="I20" s="70">
        <f>podatki!H378</f>
        <v>1122</v>
      </c>
      <c r="J20" s="70">
        <f>podatki!I378</f>
        <v>1875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568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328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563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564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327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565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566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567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568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329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563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564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327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565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566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567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568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343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346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696</v>
      </c>
      <c r="F1" s="84" t="s">
        <v>650</v>
      </c>
      <c r="G1" s="112" t="s">
        <v>901</v>
      </c>
      <c r="H1" s="1"/>
    </row>
    <row r="2" spans="1:7" s="4" customFormat="1" ht="15" customHeight="1">
      <c r="A2" s="111" t="s">
        <v>902</v>
      </c>
      <c r="B2" s="86"/>
      <c r="C2" s="86"/>
      <c r="F2" s="86"/>
      <c r="G2" s="86"/>
    </row>
    <row r="3" spans="1:7" s="4" customFormat="1" ht="15" customHeight="1">
      <c r="A3" s="82" t="s">
        <v>697</v>
      </c>
      <c r="F3" s="84" t="s">
        <v>651</v>
      </c>
      <c r="G3" s="112" t="s">
        <v>903</v>
      </c>
    </row>
    <row r="4" spans="1:7" s="4" customFormat="1" ht="15" customHeight="1">
      <c r="A4" s="112" t="s">
        <v>904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652</v>
      </c>
      <c r="G5" s="111" t="s">
        <v>905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345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325</v>
      </c>
    </row>
    <row r="11" spans="1:12" s="67" customFormat="1" ht="21" customHeight="1">
      <c r="A11" s="318" t="s">
        <v>654</v>
      </c>
      <c r="B11" s="320" t="s">
        <v>431</v>
      </c>
      <c r="C11" s="315" t="s">
        <v>551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655</v>
      </c>
      <c r="D12" s="72" t="s">
        <v>656</v>
      </c>
      <c r="E12" s="72" t="s">
        <v>657</v>
      </c>
      <c r="F12" s="72" t="s">
        <v>658</v>
      </c>
      <c r="G12" s="72" t="s">
        <v>659</v>
      </c>
      <c r="H12" s="72" t="s">
        <v>660</v>
      </c>
      <c r="I12" s="72" t="s">
        <v>661</v>
      </c>
      <c r="J12" s="72" t="s">
        <v>662</v>
      </c>
      <c r="K12" s="72" t="s">
        <v>663</v>
      </c>
      <c r="L12" s="169" t="s">
        <v>773</v>
      </c>
    </row>
    <row r="13" spans="1:12" s="67" customFormat="1" ht="11.25">
      <c r="A13" s="29" t="s">
        <v>548</v>
      </c>
      <c r="B13" s="74" t="s">
        <v>549</v>
      </c>
      <c r="C13" s="75" t="s">
        <v>547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664</v>
      </c>
      <c r="J13" s="76" t="s">
        <v>665</v>
      </c>
      <c r="K13" s="74" t="s">
        <v>666</v>
      </c>
      <c r="L13" s="170">
        <v>12</v>
      </c>
    </row>
    <row r="14" spans="1:12" s="67" customFormat="1" ht="22.5">
      <c r="A14" s="162" t="s">
        <v>330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331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667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668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669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670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332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699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700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701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333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334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335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336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337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671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672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673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674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338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339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675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676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677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678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679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680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681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682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340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683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684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341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685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686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687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342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2" t="s">
        <v>343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346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696</v>
      </c>
      <c r="D1" s="84" t="s">
        <v>650</v>
      </c>
      <c r="E1" s="112" t="s">
        <v>901</v>
      </c>
      <c r="F1" s="1"/>
    </row>
    <row r="2" spans="1:5" s="4" customFormat="1" ht="15" customHeight="1">
      <c r="A2" s="111" t="s">
        <v>902</v>
      </c>
      <c r="B2" s="86"/>
      <c r="C2" s="86"/>
      <c r="D2" s="86"/>
      <c r="E2" s="86"/>
    </row>
    <row r="3" spans="1:5" s="4" customFormat="1" ht="15" customHeight="1">
      <c r="A3" s="82" t="s">
        <v>697</v>
      </c>
      <c r="D3" s="84" t="s">
        <v>651</v>
      </c>
      <c r="E3" s="112" t="s">
        <v>903</v>
      </c>
    </row>
    <row r="4" spans="1:5" s="4" customFormat="1" ht="15" customHeight="1">
      <c r="A4" s="112" t="s">
        <v>904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652</v>
      </c>
      <c r="E5" s="111" t="s">
        <v>905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569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325</v>
      </c>
      <c r="F12" s="5"/>
    </row>
    <row r="13" spans="1:6" s="2" customFormat="1" ht="26.25" customHeight="1">
      <c r="A13" s="324" t="s">
        <v>688</v>
      </c>
      <c r="B13" s="326" t="s">
        <v>689</v>
      </c>
      <c r="C13" s="328" t="s">
        <v>431</v>
      </c>
      <c r="D13" s="330" t="s">
        <v>718</v>
      </c>
      <c r="E13" s="331"/>
      <c r="F13" s="125"/>
    </row>
    <row r="14" spans="1:6" s="2" customFormat="1" ht="12.75">
      <c r="A14" s="325"/>
      <c r="B14" s="327"/>
      <c r="C14" s="329"/>
      <c r="D14" s="124" t="s">
        <v>436</v>
      </c>
      <c r="E14" s="186" t="s">
        <v>437</v>
      </c>
      <c r="F14" s="125"/>
    </row>
    <row r="15" spans="1:6" s="2" customFormat="1" ht="13.5" thickBot="1">
      <c r="A15" s="237" t="s">
        <v>548</v>
      </c>
      <c r="B15" s="238" t="s">
        <v>549</v>
      </c>
      <c r="C15" s="238" t="s">
        <v>547</v>
      </c>
      <c r="D15" s="239" t="s">
        <v>719</v>
      </c>
      <c r="E15" s="240" t="s">
        <v>720</v>
      </c>
      <c r="F15" s="125"/>
    </row>
    <row r="16" spans="1:6" s="2" customFormat="1" ht="22.5">
      <c r="A16" s="244"/>
      <c r="B16" s="245" t="s">
        <v>796</v>
      </c>
      <c r="C16" s="246">
        <v>101</v>
      </c>
      <c r="D16" s="247">
        <f>podatki!B63</f>
        <v>58000</v>
      </c>
      <c r="E16" s="248">
        <f>podatki!C63</f>
        <v>62371</v>
      </c>
      <c r="F16" s="3"/>
    </row>
    <row r="17" spans="1:6" s="2" customFormat="1" ht="22.5">
      <c r="A17" s="254"/>
      <c r="B17" s="255" t="s">
        <v>797</v>
      </c>
      <c r="C17" s="256">
        <f aca="true" t="shared" si="0" ref="C17:C48">C16+1</f>
        <v>102</v>
      </c>
      <c r="D17" s="257">
        <f>podatki!B64</f>
        <v>17348</v>
      </c>
      <c r="E17" s="187">
        <f>podatki!C64</f>
        <v>16084</v>
      </c>
      <c r="F17" s="3"/>
    </row>
    <row r="18" spans="1:6" s="2" customFormat="1" ht="22.5">
      <c r="A18" s="251" t="s">
        <v>798</v>
      </c>
      <c r="B18" s="252" t="s">
        <v>799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800</v>
      </c>
      <c r="B19" s="250" t="s">
        <v>801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802</v>
      </c>
      <c r="B20" s="232" t="s">
        <v>570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803</v>
      </c>
      <c r="B21" s="232" t="s">
        <v>787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804</v>
      </c>
      <c r="B22" s="232" t="s">
        <v>571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805</v>
      </c>
      <c r="B23" s="232" t="s">
        <v>806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807</v>
      </c>
      <c r="B24" s="232" t="s">
        <v>572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808</v>
      </c>
      <c r="B25" s="232" t="s">
        <v>573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809</v>
      </c>
      <c r="B26" s="232" t="s">
        <v>574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810</v>
      </c>
      <c r="B27" s="232" t="s">
        <v>575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811</v>
      </c>
      <c r="B28" s="232" t="s">
        <v>812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813</v>
      </c>
      <c r="B29" s="232" t="s">
        <v>516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814</v>
      </c>
      <c r="B30" s="232" t="s">
        <v>576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815</v>
      </c>
      <c r="B31" s="232" t="s">
        <v>816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817</v>
      </c>
      <c r="B32" s="232" t="s">
        <v>577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818</v>
      </c>
      <c r="B33" s="232" t="s">
        <v>578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819</v>
      </c>
      <c r="B34" s="232" t="s">
        <v>579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820</v>
      </c>
      <c r="B35" s="232" t="s">
        <v>580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821</v>
      </c>
      <c r="B36" s="232" t="s">
        <v>822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823</v>
      </c>
      <c r="B37" s="232" t="s">
        <v>702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824</v>
      </c>
      <c r="B38" s="232" t="s">
        <v>581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825</v>
      </c>
      <c r="B39" s="232" t="s">
        <v>582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826</v>
      </c>
      <c r="B40" s="232" t="s">
        <v>643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827</v>
      </c>
      <c r="B41" s="232" t="s">
        <v>583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828</v>
      </c>
      <c r="B42" s="232" t="s">
        <v>584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829</v>
      </c>
      <c r="B43" s="232" t="s">
        <v>644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830</v>
      </c>
      <c r="B44" s="232" t="s">
        <v>585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831</v>
      </c>
      <c r="B45" s="232" t="s">
        <v>586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832</v>
      </c>
      <c r="B46" s="232" t="s">
        <v>833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834</v>
      </c>
      <c r="B47" s="232" t="s">
        <v>587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835</v>
      </c>
      <c r="B48" s="232" t="s">
        <v>588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836</v>
      </c>
      <c r="B49" s="232" t="s">
        <v>589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837</v>
      </c>
      <c r="B50" s="232" t="s">
        <v>590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838</v>
      </c>
      <c r="B51" s="232" t="s">
        <v>591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839</v>
      </c>
      <c r="B52" s="232" t="s">
        <v>592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840</v>
      </c>
      <c r="B53" s="232" t="s">
        <v>593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841</v>
      </c>
      <c r="B54" s="233" t="s">
        <v>594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842</v>
      </c>
      <c r="B55" s="255" t="s">
        <v>843</v>
      </c>
      <c r="C55" s="256">
        <f t="shared" si="1"/>
        <v>140</v>
      </c>
      <c r="D55" s="257">
        <f>podatki!B102</f>
        <v>17348</v>
      </c>
      <c r="E55" s="187">
        <f>podatki!C102</f>
        <v>16084</v>
      </c>
      <c r="F55" s="3"/>
    </row>
    <row r="56" spans="1:6" s="2" customFormat="1" ht="22.5">
      <c r="A56" s="249" t="s">
        <v>844</v>
      </c>
      <c r="B56" s="250" t="s">
        <v>845</v>
      </c>
      <c r="C56" s="243">
        <f t="shared" si="1"/>
        <v>141</v>
      </c>
      <c r="D56" s="228">
        <f>podatki!B103</f>
        <v>17099</v>
      </c>
      <c r="E56" s="190">
        <f>podatki!C103</f>
        <v>15889</v>
      </c>
      <c r="F56" s="3"/>
    </row>
    <row r="57" spans="1:6" s="2" customFormat="1" ht="22.5">
      <c r="A57" s="226" t="s">
        <v>846</v>
      </c>
      <c r="B57" s="232" t="s">
        <v>781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847</v>
      </c>
      <c r="B58" s="232" t="s">
        <v>595</v>
      </c>
      <c r="C58" s="231">
        <f t="shared" si="1"/>
        <v>143</v>
      </c>
      <c r="D58" s="229">
        <f>podatki!B105</f>
        <v>517</v>
      </c>
      <c r="E58" s="188">
        <f>podatki!C105</f>
        <v>905</v>
      </c>
      <c r="F58" s="3"/>
    </row>
    <row r="59" spans="1:6" s="2" customFormat="1" ht="12.75">
      <c r="A59" s="226" t="s">
        <v>848</v>
      </c>
      <c r="B59" s="232" t="s">
        <v>596</v>
      </c>
      <c r="C59" s="231">
        <f t="shared" si="1"/>
        <v>144</v>
      </c>
      <c r="D59" s="229">
        <f>podatki!B106</f>
        <v>16582</v>
      </c>
      <c r="E59" s="188">
        <f>podatki!C106</f>
        <v>14984</v>
      </c>
      <c r="F59" s="3"/>
    </row>
    <row r="60" spans="1:6" s="2" customFormat="1" ht="22.5">
      <c r="A60" s="226" t="s">
        <v>849</v>
      </c>
      <c r="B60" s="232" t="s">
        <v>850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851</v>
      </c>
      <c r="B61" s="232" t="s">
        <v>597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852</v>
      </c>
      <c r="B62" s="232" t="s">
        <v>598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853</v>
      </c>
      <c r="B63" s="232" t="s">
        <v>782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854</v>
      </c>
      <c r="B64" s="232" t="s">
        <v>599</v>
      </c>
      <c r="C64" s="231">
        <f t="shared" si="1"/>
        <v>149</v>
      </c>
      <c r="D64" s="229">
        <f>podatki!B111</f>
        <v>249</v>
      </c>
      <c r="E64" s="188">
        <f>podatki!C111</f>
        <v>0</v>
      </c>
      <c r="F64" s="3"/>
    </row>
    <row r="65" spans="1:6" s="2" customFormat="1" ht="22.5">
      <c r="A65" s="226" t="s">
        <v>855</v>
      </c>
      <c r="B65" s="232" t="s">
        <v>856</v>
      </c>
      <c r="C65" s="231">
        <f t="shared" si="1"/>
        <v>150</v>
      </c>
      <c r="D65" s="229">
        <f>podatki!B112</f>
        <v>0</v>
      </c>
      <c r="E65" s="188">
        <f>podatki!C112</f>
        <v>195</v>
      </c>
      <c r="F65" s="3"/>
    </row>
    <row r="66" spans="1:6" s="2" customFormat="1" ht="12.75">
      <c r="A66" s="226" t="s">
        <v>857</v>
      </c>
      <c r="B66" s="232" t="s">
        <v>600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858</v>
      </c>
      <c r="B67" s="233" t="s">
        <v>601</v>
      </c>
      <c r="C67" s="234">
        <f t="shared" si="1"/>
        <v>152</v>
      </c>
      <c r="D67" s="258">
        <f>podatki!B114</f>
        <v>0</v>
      </c>
      <c r="E67" s="191">
        <f>podatki!C114</f>
        <v>195</v>
      </c>
      <c r="F67" s="3"/>
    </row>
    <row r="68" spans="1:6" s="2" customFormat="1" ht="22.5">
      <c r="A68" s="259" t="s">
        <v>859</v>
      </c>
      <c r="B68" s="255" t="s">
        <v>860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861</v>
      </c>
      <c r="B69" s="250" t="s">
        <v>862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863</v>
      </c>
      <c r="B70" s="232" t="s">
        <v>602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864</v>
      </c>
      <c r="B71" s="232" t="s">
        <v>603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865</v>
      </c>
      <c r="B72" s="232" t="s">
        <v>604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866</v>
      </c>
      <c r="B73" s="232" t="s">
        <v>605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867</v>
      </c>
      <c r="B74" s="232" t="s">
        <v>868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869</v>
      </c>
      <c r="B75" s="232" t="s">
        <v>606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870</v>
      </c>
      <c r="B76" s="232" t="s">
        <v>607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871</v>
      </c>
      <c r="B77" s="232" t="s">
        <v>872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873</v>
      </c>
      <c r="B78" s="232" t="s">
        <v>608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874</v>
      </c>
      <c r="B79" s="232" t="s">
        <v>609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875</v>
      </c>
      <c r="B80" s="233" t="s">
        <v>783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876</v>
      </c>
      <c r="B81" s="255" t="s">
        <v>877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878</v>
      </c>
      <c r="B82" s="250" t="s">
        <v>879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880</v>
      </c>
      <c r="B83" s="232" t="s">
        <v>703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881</v>
      </c>
      <c r="B84" s="232" t="s">
        <v>704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882</v>
      </c>
      <c r="B85" s="232" t="s">
        <v>883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884</v>
      </c>
      <c r="B86" s="232" t="s">
        <v>705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885</v>
      </c>
      <c r="B87" s="232" t="s">
        <v>706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707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708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709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215</v>
      </c>
      <c r="C91" s="256">
        <v>176</v>
      </c>
      <c r="D91" s="257">
        <f>podatki!B138</f>
        <v>40652</v>
      </c>
      <c r="E91" s="187">
        <f>podatki!C138</f>
        <v>46287</v>
      </c>
      <c r="F91" s="3"/>
    </row>
    <row r="92" spans="1:6" s="2" customFormat="1" ht="22.5">
      <c r="A92" s="249" t="s">
        <v>886</v>
      </c>
      <c r="B92" s="250" t="s">
        <v>887</v>
      </c>
      <c r="C92" s="243">
        <v>177</v>
      </c>
      <c r="D92" s="228">
        <f>podatki!B139</f>
        <v>40652</v>
      </c>
      <c r="E92" s="190">
        <f>podatki!C139</f>
        <v>46287</v>
      </c>
      <c r="F92" s="3"/>
    </row>
    <row r="93" spans="1:6" s="2" customFormat="1" ht="12.75">
      <c r="A93" s="226">
        <v>7400</v>
      </c>
      <c r="B93" s="232" t="s">
        <v>610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888</v>
      </c>
      <c r="B94" s="232" t="s">
        <v>710</v>
      </c>
      <c r="C94" s="231">
        <f>+C93+1</f>
        <v>179</v>
      </c>
      <c r="D94" s="229">
        <f>podatki!B141</f>
        <v>40652</v>
      </c>
      <c r="E94" s="188">
        <f>podatki!C141</f>
        <v>46287</v>
      </c>
      <c r="F94" s="3"/>
    </row>
    <row r="95" spans="1:6" s="2" customFormat="1" ht="12.75">
      <c r="A95" s="226" t="s">
        <v>889</v>
      </c>
      <c r="B95" s="232" t="s">
        <v>611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890</v>
      </c>
      <c r="B96" s="232" t="s">
        <v>711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712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891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792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892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793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794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795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893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713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714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894</v>
      </c>
      <c r="B107" s="255" t="s">
        <v>895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896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715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716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717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897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898</v>
      </c>
      <c r="B113" s="232" t="s">
        <v>98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784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785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786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99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100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101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721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722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723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724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102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103</v>
      </c>
      <c r="B125" s="232" t="s">
        <v>104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725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726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105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106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107</v>
      </c>
      <c r="B130" s="232" t="s">
        <v>108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727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728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729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730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731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109</v>
      </c>
      <c r="C136" s="256">
        <f t="shared" si="4"/>
        <v>221</v>
      </c>
      <c r="D136" s="257">
        <f>podatki!B183</f>
        <v>63188</v>
      </c>
      <c r="E136" s="187">
        <f>podatki!C183</f>
        <v>71938</v>
      </c>
      <c r="F136" s="3"/>
    </row>
    <row r="137" spans="1:6" s="2" customFormat="1" ht="22.5">
      <c r="A137" s="259" t="s">
        <v>110</v>
      </c>
      <c r="B137" s="255" t="s">
        <v>111</v>
      </c>
      <c r="C137" s="256">
        <f aca="true" t="shared" si="5" ref="C137:C151">C136+1</f>
        <v>222</v>
      </c>
      <c r="D137" s="257">
        <f>podatki!B184</f>
        <v>55115</v>
      </c>
      <c r="E137" s="187">
        <f>podatki!C184</f>
        <v>51737</v>
      </c>
      <c r="F137" s="3"/>
    </row>
    <row r="138" spans="1:6" s="2" customFormat="1" ht="22.5">
      <c r="A138" s="249" t="s">
        <v>112</v>
      </c>
      <c r="B138" s="250" t="s">
        <v>113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114</v>
      </c>
      <c r="B139" s="232" t="s">
        <v>517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115</v>
      </c>
      <c r="B140" s="232" t="s">
        <v>518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116</v>
      </c>
      <c r="B141" s="232" t="s">
        <v>519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117</v>
      </c>
      <c r="B142" s="232" t="s">
        <v>520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118</v>
      </c>
      <c r="B143" s="232" t="s">
        <v>521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119</v>
      </c>
      <c r="B144" s="232" t="s">
        <v>522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120</v>
      </c>
      <c r="B145" s="232" t="s">
        <v>523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121</v>
      </c>
      <c r="B146" s="232" t="s">
        <v>122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123</v>
      </c>
      <c r="B147" s="232" t="s">
        <v>732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124</v>
      </c>
      <c r="B148" s="232" t="s">
        <v>645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125</v>
      </c>
      <c r="B149" s="232" t="s">
        <v>646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126</v>
      </c>
      <c r="B150" s="232" t="s">
        <v>647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733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127</v>
      </c>
      <c r="B152" s="232" t="s">
        <v>128</v>
      </c>
      <c r="C152" s="231">
        <f>C150+2</f>
        <v>237</v>
      </c>
      <c r="D152" s="229">
        <f>podatki!B199</f>
        <v>55115</v>
      </c>
      <c r="E152" s="188">
        <f>podatki!C199</f>
        <v>51737</v>
      </c>
      <c r="F152" s="3"/>
    </row>
    <row r="153" spans="1:6" s="2" customFormat="1" ht="12.75">
      <c r="A153" s="226" t="s">
        <v>129</v>
      </c>
      <c r="B153" s="232" t="s">
        <v>734</v>
      </c>
      <c r="C153" s="231">
        <f aca="true" t="shared" si="6" ref="C153:C168">C152+1</f>
        <v>238</v>
      </c>
      <c r="D153" s="229">
        <f>podatki!B200</f>
        <v>17680</v>
      </c>
      <c r="E153" s="188">
        <f>podatki!C200</f>
        <v>18950</v>
      </c>
      <c r="F153" s="3"/>
    </row>
    <row r="154" spans="1:6" s="2" customFormat="1" ht="12.75">
      <c r="A154" s="226" t="s">
        <v>130</v>
      </c>
      <c r="B154" s="232" t="s">
        <v>524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131</v>
      </c>
      <c r="B155" s="232" t="s">
        <v>525</v>
      </c>
      <c r="C155" s="231">
        <f t="shared" si="6"/>
        <v>240</v>
      </c>
      <c r="D155" s="229">
        <f>podatki!B202</f>
        <v>16315</v>
      </c>
      <c r="E155" s="188">
        <f>podatki!C202</f>
        <v>18765</v>
      </c>
      <c r="F155" s="3"/>
    </row>
    <row r="156" spans="1:6" s="2" customFormat="1" ht="12.75">
      <c r="A156" s="226" t="s">
        <v>132</v>
      </c>
      <c r="B156" s="232" t="s">
        <v>526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133</v>
      </c>
      <c r="B157" s="232" t="s">
        <v>527</v>
      </c>
      <c r="C157" s="231">
        <f t="shared" si="6"/>
        <v>242</v>
      </c>
      <c r="D157" s="229">
        <f>podatki!B204</f>
        <v>501</v>
      </c>
      <c r="E157" s="188">
        <f>podatki!C204</f>
        <v>0</v>
      </c>
      <c r="F157" s="3"/>
    </row>
    <row r="158" spans="1:6" s="2" customFormat="1" ht="12.75">
      <c r="A158" s="226" t="s">
        <v>134</v>
      </c>
      <c r="B158" s="232" t="s">
        <v>528</v>
      </c>
      <c r="C158" s="231">
        <f t="shared" si="6"/>
        <v>243</v>
      </c>
      <c r="D158" s="229">
        <f>podatki!B205</f>
        <v>15746</v>
      </c>
      <c r="E158" s="188">
        <f>podatki!C205</f>
        <v>4646</v>
      </c>
      <c r="F158" s="3"/>
    </row>
    <row r="159" spans="1:6" s="2" customFormat="1" ht="12.75">
      <c r="A159" s="226" t="s">
        <v>135</v>
      </c>
      <c r="B159" s="232" t="s">
        <v>735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136</v>
      </c>
      <c r="B160" s="232" t="s">
        <v>529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137</v>
      </c>
      <c r="B161" s="232" t="s">
        <v>516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138</v>
      </c>
      <c r="B162" s="232" t="s">
        <v>530</v>
      </c>
      <c r="C162" s="231">
        <f t="shared" si="6"/>
        <v>247</v>
      </c>
      <c r="D162" s="229">
        <f>podatki!B209</f>
        <v>4873</v>
      </c>
      <c r="E162" s="188">
        <f>podatki!C209</f>
        <v>9376</v>
      </c>
      <c r="F162" s="3"/>
    </row>
    <row r="163" spans="1:6" s="2" customFormat="1" ht="22.5">
      <c r="A163" s="226" t="s">
        <v>139</v>
      </c>
      <c r="B163" s="232" t="s">
        <v>140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141</v>
      </c>
      <c r="B164" s="232" t="s">
        <v>612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142</v>
      </c>
      <c r="B165" s="232" t="s">
        <v>613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143</v>
      </c>
      <c r="B166" s="232" t="s">
        <v>614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144</v>
      </c>
      <c r="B167" s="232" t="s">
        <v>615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145</v>
      </c>
      <c r="B168" s="232" t="s">
        <v>790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900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146</v>
      </c>
      <c r="B170" s="232" t="s">
        <v>147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148</v>
      </c>
      <c r="B171" s="232" t="s">
        <v>648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149</v>
      </c>
      <c r="B172" s="232" t="s">
        <v>649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150</v>
      </c>
      <c r="B173" s="232" t="s">
        <v>736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151</v>
      </c>
      <c r="B174" s="232" t="s">
        <v>367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152</v>
      </c>
      <c r="B175" s="232" t="s">
        <v>737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899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153</v>
      </c>
      <c r="B177" s="232" t="s">
        <v>154</v>
      </c>
      <c r="C177" s="231">
        <f>C175+1</f>
        <v>260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155</v>
      </c>
      <c r="B178" s="232" t="s">
        <v>616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156</v>
      </c>
      <c r="B179" s="232" t="s">
        <v>617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157</v>
      </c>
      <c r="B180" s="232" t="s">
        <v>618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158</v>
      </c>
      <c r="B181" s="232" t="s">
        <v>619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159</v>
      </c>
      <c r="B182" s="233" t="s">
        <v>620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160</v>
      </c>
      <c r="B183" s="255" t="s">
        <v>161</v>
      </c>
      <c r="C183" s="256">
        <f t="shared" si="7"/>
        <v>266</v>
      </c>
      <c r="D183" s="257">
        <f>podatki!B228</f>
        <v>2318</v>
      </c>
      <c r="E183" s="187">
        <f>podatki!C228</f>
        <v>600</v>
      </c>
      <c r="F183" s="3"/>
    </row>
    <row r="184" spans="1:6" s="2" customFormat="1" ht="22.5">
      <c r="A184" s="249" t="s">
        <v>162</v>
      </c>
      <c r="B184" s="250" t="s">
        <v>163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164</v>
      </c>
      <c r="B185" s="232" t="s">
        <v>621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165</v>
      </c>
      <c r="B186" s="232" t="s">
        <v>622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166</v>
      </c>
      <c r="B187" s="232" t="s">
        <v>623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167</v>
      </c>
      <c r="B188" s="232" t="s">
        <v>168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169</v>
      </c>
      <c r="B189" s="232" t="s">
        <v>624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170</v>
      </c>
      <c r="B190" s="232" t="s">
        <v>625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171</v>
      </c>
      <c r="B191" s="232" t="s">
        <v>626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172</v>
      </c>
      <c r="B192" s="232" t="s">
        <v>627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173</v>
      </c>
      <c r="B193" s="232" t="s">
        <v>628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174</v>
      </c>
      <c r="B194" s="232" t="s">
        <v>629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175</v>
      </c>
      <c r="B195" s="232" t="s">
        <v>630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176</v>
      </c>
      <c r="B196" s="232" t="s">
        <v>631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177</v>
      </c>
      <c r="B197" s="232" t="s">
        <v>632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178</v>
      </c>
      <c r="B198" s="232" t="s">
        <v>179</v>
      </c>
      <c r="C198" s="231">
        <f t="shared" si="7"/>
        <v>281</v>
      </c>
      <c r="D198" s="229">
        <f>podatki!B243</f>
        <v>2318</v>
      </c>
      <c r="E198" s="188">
        <f>podatki!C243</f>
        <v>600</v>
      </c>
      <c r="F198" s="3"/>
    </row>
    <row r="199" spans="1:6" s="2" customFormat="1" ht="22.5">
      <c r="A199" s="226" t="s">
        <v>180</v>
      </c>
      <c r="B199" s="232" t="s">
        <v>181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182</v>
      </c>
      <c r="B200" s="232" t="s">
        <v>738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183</v>
      </c>
      <c r="B201" s="232" t="s">
        <v>633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184</v>
      </c>
      <c r="B202" s="232" t="s">
        <v>739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185</v>
      </c>
      <c r="B203" s="232" t="s">
        <v>740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186</v>
      </c>
      <c r="B204" s="232" t="s">
        <v>634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741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742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187</v>
      </c>
      <c r="B207" s="232" t="s">
        <v>188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189</v>
      </c>
      <c r="B208" s="232" t="s">
        <v>635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190</v>
      </c>
      <c r="B209" s="232" t="s">
        <v>636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191</v>
      </c>
      <c r="B210" s="232" t="s">
        <v>637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192</v>
      </c>
      <c r="B211" s="233" t="s">
        <v>638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193</v>
      </c>
      <c r="C212" s="256">
        <f>C211+1</f>
        <v>295</v>
      </c>
      <c r="D212" s="257">
        <f>podatki!B257</f>
        <v>5755</v>
      </c>
      <c r="E212" s="187">
        <f>podatki!C257</f>
        <v>19601</v>
      </c>
      <c r="F212" s="3"/>
    </row>
    <row r="213" spans="1:6" s="2" customFormat="1" ht="22.5">
      <c r="A213" s="249" t="s">
        <v>194</v>
      </c>
      <c r="B213" s="250" t="s">
        <v>195</v>
      </c>
      <c r="C213" s="243">
        <f>C211+2</f>
        <v>296</v>
      </c>
      <c r="D213" s="228">
        <f>podatki!B258</f>
        <v>5755</v>
      </c>
      <c r="E213" s="190">
        <f>podatki!C258</f>
        <v>19601</v>
      </c>
      <c r="F213" s="3"/>
    </row>
    <row r="214" spans="1:6" s="2" customFormat="1" ht="12.75">
      <c r="A214" s="226" t="s">
        <v>196</v>
      </c>
      <c r="B214" s="232" t="s">
        <v>531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197</v>
      </c>
      <c r="B215" s="232" t="s">
        <v>532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198</v>
      </c>
      <c r="B216" s="232" t="s">
        <v>533</v>
      </c>
      <c r="C216" s="231">
        <f>C215+1</f>
        <v>299</v>
      </c>
      <c r="D216" s="229">
        <f>podatki!B261</f>
        <v>60</v>
      </c>
      <c r="E216" s="188">
        <f>podatki!C261</f>
        <v>19</v>
      </c>
      <c r="F216" s="3"/>
    </row>
    <row r="217" spans="1:6" s="2" customFormat="1" ht="12.75">
      <c r="A217" s="226" t="s">
        <v>199</v>
      </c>
      <c r="B217" s="232" t="s">
        <v>534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200</v>
      </c>
      <c r="B218" s="232" t="s">
        <v>639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201</v>
      </c>
      <c r="B219" s="232" t="s">
        <v>535</v>
      </c>
      <c r="C219" s="231">
        <f>C218+1</f>
        <v>902</v>
      </c>
      <c r="D219" s="229">
        <f>podatki!B435</f>
        <v>1231</v>
      </c>
      <c r="E219" s="188">
        <f>podatki!C435</f>
        <v>3916</v>
      </c>
      <c r="F219" s="3"/>
    </row>
    <row r="220" spans="1:6" s="2" customFormat="1" ht="12.75">
      <c r="A220" s="226" t="s">
        <v>202</v>
      </c>
      <c r="B220" s="232" t="s">
        <v>743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203</v>
      </c>
      <c r="B221" s="232" t="s">
        <v>536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204</v>
      </c>
      <c r="B222" s="232" t="s">
        <v>640</v>
      </c>
      <c r="C222" s="231">
        <f>C221+1</f>
        <v>905</v>
      </c>
      <c r="D222" s="229">
        <f>podatki!B438</f>
        <v>4464</v>
      </c>
      <c r="E222" s="188">
        <f>podatki!C438</f>
        <v>15666</v>
      </c>
      <c r="F222" s="3"/>
    </row>
    <row r="223" spans="1:6" s="2" customFormat="1" ht="12.75">
      <c r="A223" s="227" t="s">
        <v>205</v>
      </c>
      <c r="B223" s="233" t="s">
        <v>537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206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207</v>
      </c>
      <c r="B225" s="250" t="s">
        <v>208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209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744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745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746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747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748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642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210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749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641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750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751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211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752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753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754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272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212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213</v>
      </c>
      <c r="C244" s="256">
        <f>C242+2</f>
        <v>927</v>
      </c>
      <c r="D244" s="257">
        <f>podatki!B460</f>
        <v>0</v>
      </c>
      <c r="E244" s="187">
        <f>podatki!C460</f>
        <v>0</v>
      </c>
      <c r="F244" s="3"/>
    </row>
    <row r="245" spans="1:6" s="2" customFormat="1" ht="22.5">
      <c r="A245" s="254"/>
      <c r="B245" s="255" t="s">
        <v>214</v>
      </c>
      <c r="C245" s="256">
        <f>C244+1</f>
        <v>928</v>
      </c>
      <c r="D245" s="257">
        <f>podatki!B461</f>
        <v>5188</v>
      </c>
      <c r="E245" s="187">
        <f>podatki!C461</f>
        <v>9567</v>
      </c>
      <c r="F245" s="3"/>
    </row>
    <row r="246" spans="1:6" s="2" customFormat="1" ht="22.5">
      <c r="A246" s="249"/>
      <c r="B246" s="250" t="s">
        <v>514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515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287</v>
      </c>
      <c r="B249" s="302"/>
      <c r="C249" s="302"/>
      <c r="D249" s="302"/>
      <c r="E249" s="302"/>
    </row>
    <row r="250" spans="1:5" s="2" customFormat="1" ht="28.5" customHeight="1">
      <c r="A250" s="302" t="s">
        <v>346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696</v>
      </c>
      <c r="D1" s="84" t="s">
        <v>650</v>
      </c>
      <c r="E1" s="112" t="s">
        <v>901</v>
      </c>
      <c r="F1" s="1"/>
    </row>
    <row r="2" spans="1:5" s="4" customFormat="1" ht="15" customHeight="1">
      <c r="A2" s="111" t="s">
        <v>902</v>
      </c>
      <c r="B2" s="86"/>
      <c r="C2" s="86"/>
      <c r="D2" s="86"/>
      <c r="E2" s="86"/>
    </row>
    <row r="3" spans="1:5" s="4" customFormat="1" ht="15" customHeight="1">
      <c r="A3" s="82" t="s">
        <v>697</v>
      </c>
      <c r="D3" s="84" t="s">
        <v>651</v>
      </c>
      <c r="E3" s="112" t="s">
        <v>903</v>
      </c>
    </row>
    <row r="4" spans="1:5" s="4" customFormat="1" ht="15" customHeight="1">
      <c r="A4" s="112" t="s">
        <v>904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652</v>
      </c>
      <c r="E5" s="111" t="s">
        <v>905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368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325</v>
      </c>
      <c r="F12" s="5"/>
    </row>
    <row r="13" spans="1:6" s="115" customFormat="1" ht="22.5" customHeight="1">
      <c r="A13" s="333" t="s">
        <v>755</v>
      </c>
      <c r="B13" s="335" t="s">
        <v>689</v>
      </c>
      <c r="C13" s="337" t="s">
        <v>756</v>
      </c>
      <c r="D13" s="338" t="s">
        <v>718</v>
      </c>
      <c r="E13" s="339"/>
      <c r="F13" s="136"/>
    </row>
    <row r="14" spans="1:6" s="115" customFormat="1" ht="14.25">
      <c r="A14" s="334"/>
      <c r="B14" s="336"/>
      <c r="C14" s="336"/>
      <c r="D14" s="196" t="s">
        <v>436</v>
      </c>
      <c r="E14" s="197" t="s">
        <v>437</v>
      </c>
      <c r="F14" s="136"/>
    </row>
    <row r="15" spans="1:6" s="115" customFormat="1" ht="15" thickBot="1">
      <c r="A15" s="265" t="s">
        <v>548</v>
      </c>
      <c r="B15" s="266" t="s">
        <v>549</v>
      </c>
      <c r="C15" s="266" t="s">
        <v>547</v>
      </c>
      <c r="D15" s="266" t="s">
        <v>719</v>
      </c>
      <c r="E15" s="267" t="s">
        <v>720</v>
      </c>
      <c r="F15" s="136"/>
    </row>
    <row r="16" spans="1:6" s="115" customFormat="1" ht="33.75">
      <c r="A16" s="276" t="s">
        <v>216</v>
      </c>
      <c r="B16" s="277" t="s">
        <v>217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218</v>
      </c>
      <c r="B17" s="273" t="s">
        <v>774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219</v>
      </c>
      <c r="B18" s="270" t="s">
        <v>757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220</v>
      </c>
      <c r="B19" s="270" t="s">
        <v>758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221</v>
      </c>
      <c r="B20" s="270" t="s">
        <v>759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222</v>
      </c>
      <c r="B21" s="270" t="s">
        <v>760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223</v>
      </c>
      <c r="B22" s="270" t="s">
        <v>761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224</v>
      </c>
      <c r="B23" s="270" t="s">
        <v>762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225</v>
      </c>
      <c r="B24" s="270" t="s">
        <v>386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226</v>
      </c>
      <c r="B25" s="270" t="s">
        <v>387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227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763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228</v>
      </c>
      <c r="B28" s="270" t="s">
        <v>229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230</v>
      </c>
      <c r="B29" s="270" t="s">
        <v>764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231</v>
      </c>
      <c r="B30" s="270" t="s">
        <v>369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232</v>
      </c>
      <c r="B31" s="270" t="s">
        <v>370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233</v>
      </c>
      <c r="B32" s="270" t="s">
        <v>371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234</v>
      </c>
      <c r="B33" s="270" t="s">
        <v>235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236</v>
      </c>
      <c r="B34" s="270" t="s">
        <v>765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237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238</v>
      </c>
      <c r="B36" s="287" t="s">
        <v>239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240</v>
      </c>
      <c r="B37" s="273" t="s">
        <v>241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242</v>
      </c>
      <c r="B38" s="270" t="s">
        <v>766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243</v>
      </c>
      <c r="B39" s="270" t="s">
        <v>372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244</v>
      </c>
      <c r="B40" s="270" t="s">
        <v>767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245</v>
      </c>
      <c r="B41" s="270" t="s">
        <v>373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246</v>
      </c>
      <c r="B42" s="270" t="s">
        <v>768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247</v>
      </c>
      <c r="B43" s="270" t="s">
        <v>769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248</v>
      </c>
      <c r="B44" s="270" t="s">
        <v>374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249</v>
      </c>
      <c r="B45" s="270" t="s">
        <v>375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770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771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250</v>
      </c>
      <c r="B48" s="270" t="s">
        <v>251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252</v>
      </c>
      <c r="B49" s="270" t="s">
        <v>772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253</v>
      </c>
      <c r="B50" s="270" t="s">
        <v>376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254</v>
      </c>
      <c r="B51" s="270" t="s">
        <v>377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255</v>
      </c>
      <c r="B52" s="270" t="s">
        <v>378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256</v>
      </c>
      <c r="B53" s="270" t="s">
        <v>379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257</v>
      </c>
      <c r="B54" s="270" t="s">
        <v>380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258</v>
      </c>
      <c r="B55" s="270" t="s">
        <v>259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260</v>
      </c>
      <c r="B56" s="270" t="s">
        <v>381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261</v>
      </c>
      <c r="B57" s="270" t="s">
        <v>382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262</v>
      </c>
      <c r="B58" s="270" t="s">
        <v>383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263</v>
      </c>
      <c r="B59" s="270" t="s">
        <v>264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265</v>
      </c>
      <c r="B60" s="270" t="s">
        <v>384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266</v>
      </c>
      <c r="B61" s="270" t="s">
        <v>385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267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268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269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346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696</v>
      </c>
      <c r="D1" s="84" t="s">
        <v>650</v>
      </c>
      <c r="E1" s="112" t="s">
        <v>901</v>
      </c>
      <c r="F1" s="1"/>
    </row>
    <row r="2" spans="1:5" s="4" customFormat="1" ht="15" customHeight="1">
      <c r="A2" s="111" t="s">
        <v>902</v>
      </c>
      <c r="B2" s="86"/>
      <c r="C2" s="86"/>
      <c r="D2" s="86"/>
      <c r="E2" s="86"/>
    </row>
    <row r="3" spans="1:5" s="4" customFormat="1" ht="15" customHeight="1">
      <c r="A3" s="82" t="s">
        <v>697</v>
      </c>
      <c r="D3" s="84" t="s">
        <v>651</v>
      </c>
      <c r="E3" s="112" t="s">
        <v>903</v>
      </c>
    </row>
    <row r="4" spans="1:5" s="4" customFormat="1" ht="15" customHeight="1">
      <c r="A4" s="112" t="s">
        <v>904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652</v>
      </c>
      <c r="E5" s="111" t="s">
        <v>905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388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325</v>
      </c>
      <c r="F12" s="5"/>
    </row>
    <row r="13" spans="1:6" ht="12.75" customHeight="1">
      <c r="A13" s="340" t="s">
        <v>688</v>
      </c>
      <c r="B13" s="37"/>
      <c r="C13" s="343" t="s">
        <v>431</v>
      </c>
      <c r="D13" s="346" t="s">
        <v>432</v>
      </c>
      <c r="E13" s="347"/>
      <c r="F13" s="133"/>
    </row>
    <row r="14" spans="1:6" ht="12.75" customHeight="1">
      <c r="A14" s="341"/>
      <c r="B14" s="39" t="s">
        <v>689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436</v>
      </c>
      <c r="E15" s="147" t="s">
        <v>437</v>
      </c>
      <c r="F15" s="133"/>
    </row>
    <row r="16" spans="1:6" s="115" customFormat="1" ht="15" thickBot="1">
      <c r="A16" s="198" t="s">
        <v>548</v>
      </c>
      <c r="B16" s="199" t="s">
        <v>549</v>
      </c>
      <c r="C16" s="199" t="s">
        <v>547</v>
      </c>
      <c r="D16" s="199" t="s">
        <v>719</v>
      </c>
      <c r="E16" s="200" t="s">
        <v>720</v>
      </c>
      <c r="F16" s="136"/>
    </row>
    <row r="17" spans="1:6" ht="22.5">
      <c r="A17" s="144" t="s">
        <v>288</v>
      </c>
      <c r="B17" s="145" t="s">
        <v>289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290</v>
      </c>
      <c r="B18" s="138" t="s">
        <v>291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389</v>
      </c>
      <c r="B19" s="43" t="s">
        <v>390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391</v>
      </c>
      <c r="B20" s="43" t="s">
        <v>392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393</v>
      </c>
      <c r="B21" s="43" t="s">
        <v>394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395</v>
      </c>
      <c r="B22" s="43" t="s">
        <v>396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397</v>
      </c>
      <c r="B23" s="44" t="s">
        <v>398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399</v>
      </c>
      <c r="B24" s="138" t="s">
        <v>292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400</v>
      </c>
      <c r="B25" s="43" t="s">
        <v>401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402</v>
      </c>
      <c r="B26" s="43" t="s">
        <v>403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404</v>
      </c>
      <c r="B27" s="43" t="s">
        <v>405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406</v>
      </c>
      <c r="B28" s="43" t="s">
        <v>407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408</v>
      </c>
      <c r="B29" s="44" t="s">
        <v>293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409</v>
      </c>
      <c r="B30" s="137" t="s">
        <v>294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410</v>
      </c>
      <c r="B31" s="138" t="s">
        <v>295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411</v>
      </c>
      <c r="B32" s="43" t="s">
        <v>412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413</v>
      </c>
      <c r="B33" s="43" t="s">
        <v>414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415</v>
      </c>
      <c r="B34" s="43" t="s">
        <v>416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417</v>
      </c>
      <c r="B35" s="43" t="s">
        <v>418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419</v>
      </c>
      <c r="B36" s="44" t="s">
        <v>296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420</v>
      </c>
      <c r="B37" s="138" t="s">
        <v>297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421</v>
      </c>
      <c r="B38" s="43" t="s">
        <v>298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422</v>
      </c>
      <c r="B39" s="43" t="s">
        <v>423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424</v>
      </c>
      <c r="B40" s="43" t="s">
        <v>425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426</v>
      </c>
      <c r="B41" s="43" t="s">
        <v>427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428</v>
      </c>
      <c r="B42" s="139" t="s">
        <v>299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300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301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270</v>
      </c>
      <c r="C45" s="25">
        <v>379</v>
      </c>
      <c r="D45" s="79">
        <f>podatki!B339</f>
        <v>0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271</v>
      </c>
      <c r="C46" s="40">
        <v>380</v>
      </c>
      <c r="D46" s="81">
        <f>podatki!B340</f>
        <v>5188</v>
      </c>
      <c r="E46" s="81">
        <f>podatki!C340</f>
        <v>9567</v>
      </c>
      <c r="F46" s="152"/>
    </row>
    <row r="48" spans="1:4" ht="34.5" customHeight="1">
      <c r="A48" s="302" t="s">
        <v>302</v>
      </c>
      <c r="B48" s="302"/>
      <c r="C48" s="302"/>
      <c r="D48" s="302"/>
    </row>
    <row r="49" spans="1:4" ht="31.5" customHeight="1">
      <c r="A49" s="302" t="s">
        <v>346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696</v>
      </c>
      <c r="D1" s="84" t="s">
        <v>650</v>
      </c>
      <c r="E1" s="112" t="s">
        <v>901</v>
      </c>
      <c r="F1" s="1"/>
    </row>
    <row r="2" spans="1:5" s="4" customFormat="1" ht="15" customHeight="1">
      <c r="A2" s="111" t="s">
        <v>902</v>
      </c>
      <c r="E2" s="86"/>
    </row>
    <row r="3" spans="1:5" s="4" customFormat="1" ht="15" customHeight="1">
      <c r="A3" s="82" t="s">
        <v>697</v>
      </c>
      <c r="D3" s="84" t="s">
        <v>651</v>
      </c>
      <c r="E3" s="112" t="s">
        <v>903</v>
      </c>
    </row>
    <row r="4" spans="1:5" s="4" customFormat="1" ht="15" customHeight="1">
      <c r="A4" s="112" t="s">
        <v>904</v>
      </c>
      <c r="E4" s="86"/>
    </row>
    <row r="5" spans="1:5" s="4" customFormat="1" ht="15" customHeight="1">
      <c r="A5" s="86"/>
      <c r="D5" s="84" t="s">
        <v>652</v>
      </c>
      <c r="E5" s="111" t="s">
        <v>905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698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325</v>
      </c>
      <c r="F12" s="5"/>
    </row>
    <row r="13" spans="1:6" ht="13.5" customHeight="1">
      <c r="A13" s="8" t="s">
        <v>430</v>
      </c>
      <c r="B13" s="87"/>
      <c r="C13" s="343" t="s">
        <v>431</v>
      </c>
      <c r="D13" s="303" t="s">
        <v>432</v>
      </c>
      <c r="E13" s="304"/>
      <c r="F13" s="133"/>
    </row>
    <row r="14" spans="1:6" ht="17.25" customHeight="1">
      <c r="A14" s="10" t="s">
        <v>513</v>
      </c>
      <c r="B14" s="71" t="s">
        <v>512</v>
      </c>
      <c r="C14" s="344"/>
      <c r="D14" s="305"/>
      <c r="E14" s="306"/>
      <c r="F14" s="133"/>
    </row>
    <row r="15" spans="1:6" ht="12.75">
      <c r="A15" s="10" t="s">
        <v>435</v>
      </c>
      <c r="B15" s="71"/>
      <c r="C15" s="344"/>
      <c r="D15" s="204" t="s">
        <v>436</v>
      </c>
      <c r="E15" s="205" t="s">
        <v>437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304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690</v>
      </c>
      <c r="B18" s="42" t="s">
        <v>691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692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693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694</v>
      </c>
      <c r="B21" s="44" t="s">
        <v>305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306</v>
      </c>
      <c r="B22" s="41" t="s">
        <v>695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307</v>
      </c>
      <c r="B23" s="101" t="s">
        <v>308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309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347</v>
      </c>
      <c r="B25" s="103" t="s">
        <v>348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347</v>
      </c>
      <c r="B26" s="103" t="s">
        <v>310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311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312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349</v>
      </c>
      <c r="B29" s="42" t="s">
        <v>350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351</v>
      </c>
      <c r="B30" s="43" t="s">
        <v>352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353</v>
      </c>
      <c r="B31" s="44" t="s">
        <v>354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313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355</v>
      </c>
      <c r="B33" s="42" t="s">
        <v>356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355</v>
      </c>
      <c r="B34" s="43" t="s">
        <v>357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355</v>
      </c>
      <c r="B35" s="44" t="s">
        <v>358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359</v>
      </c>
      <c r="B36" s="45" t="s">
        <v>360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361</v>
      </c>
      <c r="B37" s="41" t="s">
        <v>314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362</v>
      </c>
      <c r="B38" s="41" t="s">
        <v>363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362</v>
      </c>
      <c r="B39" s="41" t="s">
        <v>364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315</v>
      </c>
      <c r="B40" s="45" t="s">
        <v>316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317</v>
      </c>
      <c r="B41" s="41" t="s">
        <v>318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319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365</v>
      </c>
      <c r="B43" s="42" t="s">
        <v>366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365</v>
      </c>
      <c r="B44" s="44" t="s">
        <v>320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321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322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323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324</v>
      </c>
      <c r="B49" s="302"/>
      <c r="C49" s="302"/>
      <c r="D49" s="302"/>
    </row>
    <row r="50" spans="1:4" ht="27.75" customHeight="1">
      <c r="A50" s="302" t="s">
        <v>346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906</v>
      </c>
      <c r="B1" s="108" t="s">
        <v>907</v>
      </c>
    </row>
    <row r="2" spans="1:13" ht="12.75">
      <c r="A2" s="109" t="s">
        <v>908</v>
      </c>
      <c r="B2" s="110">
        <v>218198</v>
      </c>
      <c r="C2" s="110">
        <v>227713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909</v>
      </c>
      <c r="B3" s="110">
        <v>523</v>
      </c>
      <c r="C3" s="110">
        <v>523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910</v>
      </c>
      <c r="B4" s="110">
        <v>504</v>
      </c>
      <c r="C4" s="110">
        <v>485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911</v>
      </c>
      <c r="B5" s="110">
        <v>312415</v>
      </c>
      <c r="C5" s="110">
        <v>312415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912</v>
      </c>
      <c r="B6" s="110">
        <v>96111</v>
      </c>
      <c r="C6" s="110">
        <v>87316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913</v>
      </c>
      <c r="B7" s="110">
        <v>24198</v>
      </c>
      <c r="C7" s="110">
        <v>23796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914</v>
      </c>
      <c r="B8" s="110">
        <v>22323</v>
      </c>
      <c r="C8" s="110">
        <v>21220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915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916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917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918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919</v>
      </c>
      <c r="B13" s="110">
        <v>60576</v>
      </c>
      <c r="C13" s="110">
        <v>78386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920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921</v>
      </c>
      <c r="B15" s="110">
        <v>52278</v>
      </c>
      <c r="C15" s="110">
        <v>56626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922</v>
      </c>
      <c r="B16" s="110">
        <v>1042</v>
      </c>
      <c r="C16" s="110">
        <v>1205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923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924</v>
      </c>
      <c r="B18" s="110">
        <v>2</v>
      </c>
      <c r="C18" s="110">
        <v>6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925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926</v>
      </c>
      <c r="B20" s="110">
        <v>554</v>
      </c>
      <c r="C20" s="110">
        <v>7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927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928</v>
      </c>
      <c r="B22" s="110">
        <v>6700</v>
      </c>
      <c r="C22" s="110">
        <v>20542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929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930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931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932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933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934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935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936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937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938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939</v>
      </c>
      <c r="B33" s="110">
        <v>278774</v>
      </c>
      <c r="C33" s="110">
        <v>306099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940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941</v>
      </c>
      <c r="B35" s="110">
        <v>9187</v>
      </c>
      <c r="C35" s="110">
        <v>21809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942</v>
      </c>
      <c r="B36" s="110">
        <v>50</v>
      </c>
      <c r="C36" s="110">
        <v>50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943</v>
      </c>
      <c r="B37" s="110">
        <v>23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944</v>
      </c>
      <c r="B38" s="110">
        <v>7492</v>
      </c>
      <c r="C38" s="110">
        <v>20534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945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946</v>
      </c>
      <c r="B40" s="110">
        <v>24</v>
      </c>
      <c r="C40" s="110">
        <v>7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947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948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949</v>
      </c>
      <c r="B43" s="110">
        <v>1598</v>
      </c>
      <c r="C43" s="110">
        <v>1218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950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951</v>
      </c>
      <c r="B45" s="110">
        <v>269587</v>
      </c>
      <c r="C45" s="110">
        <v>284290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952</v>
      </c>
      <c r="B46" s="110">
        <v>269587</v>
      </c>
      <c r="C46" s="110">
        <v>284290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953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954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955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956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957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958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959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960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961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962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963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964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965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966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967</v>
      </c>
      <c r="B61" s="110">
        <v>278774</v>
      </c>
      <c r="C61" s="110">
        <v>306099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968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969</v>
      </c>
      <c r="B63" s="110">
        <v>58000</v>
      </c>
      <c r="C63" s="110">
        <v>62371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970</v>
      </c>
      <c r="B64" s="110">
        <v>17348</v>
      </c>
      <c r="C64" s="110">
        <v>16084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971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972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973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974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975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976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977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978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979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980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981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982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983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984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985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986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987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988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989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990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991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992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993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994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995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996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997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998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999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1000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1001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1002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1003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1004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1005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1006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1007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1008</v>
      </c>
      <c r="B102" s="110">
        <v>17348</v>
      </c>
      <c r="C102" s="110">
        <v>16084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1009</v>
      </c>
      <c r="B103" s="110">
        <v>17099</v>
      </c>
      <c r="C103" s="110">
        <v>15889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1010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1011</v>
      </c>
      <c r="B105" s="110">
        <v>517</v>
      </c>
      <c r="C105" s="110">
        <v>905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1012</v>
      </c>
      <c r="B106" s="110">
        <v>16582</v>
      </c>
      <c r="C106" s="110">
        <v>14984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1013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1014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1015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1016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1017</v>
      </c>
      <c r="B111" s="110">
        <v>249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1018</v>
      </c>
      <c r="B112" s="110">
        <v>0</v>
      </c>
      <c r="C112" s="110">
        <v>195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1019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1020</v>
      </c>
      <c r="B114" s="110">
        <v>0</v>
      </c>
      <c r="C114" s="110">
        <v>195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1021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1022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1023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1024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1025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1026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1027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1028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1029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1030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1031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1032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1033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1034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1035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1036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1037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1038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1039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1040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1041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1042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1043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1044</v>
      </c>
      <c r="B138" s="110">
        <v>40652</v>
      </c>
      <c r="C138" s="110">
        <v>46287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1045</v>
      </c>
      <c r="B139" s="110">
        <v>40652</v>
      </c>
      <c r="C139" s="110">
        <v>46287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1046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1047</v>
      </c>
      <c r="B141" s="110">
        <v>40652</v>
      </c>
      <c r="C141" s="110">
        <v>46287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1048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1049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1050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1051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1052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1053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1054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1055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1056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1057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1058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1059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1060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1061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1062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1063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1064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1065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1066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1067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1068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1069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1070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1071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1072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1073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1074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1075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1076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1077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1078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1079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1080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1081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1082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1083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1084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1085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1086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1087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1088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1089</v>
      </c>
      <c r="B183" s="110">
        <v>63188</v>
      </c>
      <c r="C183" s="110">
        <v>71938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1090</v>
      </c>
      <c r="B184" s="110">
        <v>55115</v>
      </c>
      <c r="C184" s="110">
        <v>51737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1091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1092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1093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1094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1095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1096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1097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1098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1099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1100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1101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1102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1103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1104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1105</v>
      </c>
      <c r="B199" s="110">
        <v>55115</v>
      </c>
      <c r="C199" s="110">
        <v>51737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1106</v>
      </c>
      <c r="B200" s="110">
        <v>17680</v>
      </c>
      <c r="C200" s="110">
        <v>18950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1107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1108</v>
      </c>
      <c r="B202" s="110">
        <v>16315</v>
      </c>
      <c r="C202" s="110">
        <v>18765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1109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1110</v>
      </c>
      <c r="B204" s="110">
        <v>501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1111</v>
      </c>
      <c r="B205" s="110">
        <v>15746</v>
      </c>
      <c r="C205" s="110">
        <v>4646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1112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1113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1114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1115</v>
      </c>
      <c r="B209" s="110">
        <v>4873</v>
      </c>
      <c r="C209" s="110">
        <v>9376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1116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1117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1118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1119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1120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1121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1122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1123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1124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1125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1126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1127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1128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1129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1130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1131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1132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1133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1134</v>
      </c>
      <c r="B228" s="110">
        <v>2318</v>
      </c>
      <c r="C228" s="110">
        <v>600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1135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1136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1137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1138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1139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1140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1141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1142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1143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1144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1145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1146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1147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1148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1149</v>
      </c>
      <c r="B243" s="110">
        <v>2318</v>
      </c>
      <c r="C243" s="110">
        <v>600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1150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1151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1152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1153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1154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1155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1156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1157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1158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1159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1160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1161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1162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1163</v>
      </c>
      <c r="B257" s="110">
        <v>5755</v>
      </c>
      <c r="C257" s="110">
        <v>19601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1164</v>
      </c>
      <c r="B258" s="110">
        <v>5755</v>
      </c>
      <c r="C258" s="110">
        <v>19601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1165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1166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1167</v>
      </c>
      <c r="B261" s="110">
        <v>60</v>
      </c>
      <c r="C261" s="110">
        <v>19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1168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1169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1170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1171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1172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1173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1174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1175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1176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1177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1178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1179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1180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1181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1182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1183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1184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1185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1186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1187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1188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1189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1190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1191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1192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1193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1194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1195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1196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1197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1198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1199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1200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1201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1202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1203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1204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1205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1206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1207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1208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1209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1210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1211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1212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1213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1214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1215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1216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1217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1218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1219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1220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1221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1222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1223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1224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1225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1226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1227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1228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1229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1230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1231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1232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1233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1234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1235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1236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1237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1238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1239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1240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1241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1242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1243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1244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1245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1246</v>
      </c>
      <c r="B340" s="110">
        <v>5188</v>
      </c>
      <c r="C340" s="110">
        <v>9567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1247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1248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1249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1250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1251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1252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1253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1254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1255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1256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1257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1258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0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2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3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4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5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6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7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8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9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10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12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13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14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15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16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17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18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800</v>
      </c>
      <c r="B372" s="110">
        <v>336735</v>
      </c>
      <c r="C372" s="110">
        <v>109020</v>
      </c>
      <c r="D372" s="110">
        <v>420</v>
      </c>
      <c r="E372" s="110">
        <v>0</v>
      </c>
      <c r="F372" s="110">
        <v>19</v>
      </c>
      <c r="G372" s="110">
        <v>19</v>
      </c>
      <c r="H372" s="110">
        <v>9937</v>
      </c>
      <c r="I372" s="110">
        <v>218198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805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811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815</v>
      </c>
      <c r="B375" s="110">
        <v>523</v>
      </c>
      <c r="C375" s="110">
        <v>484</v>
      </c>
      <c r="D375" s="110">
        <v>0</v>
      </c>
      <c r="E375" s="110">
        <v>0</v>
      </c>
      <c r="F375" s="110">
        <v>0</v>
      </c>
      <c r="G375" s="110">
        <v>0</v>
      </c>
      <c r="H375" s="110">
        <v>20</v>
      </c>
      <c r="I375" s="110">
        <v>19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821</v>
      </c>
      <c r="B376" s="110">
        <v>18255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18255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832</v>
      </c>
      <c r="B377" s="110">
        <v>294160</v>
      </c>
      <c r="C377" s="110">
        <v>87316</v>
      </c>
      <c r="D377" s="110">
        <v>0</v>
      </c>
      <c r="E377" s="110">
        <v>0</v>
      </c>
      <c r="F377" s="110">
        <v>0</v>
      </c>
      <c r="G377" s="110">
        <v>0</v>
      </c>
      <c r="H377" s="110">
        <v>8795</v>
      </c>
      <c r="I377" s="110">
        <v>198049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841</v>
      </c>
      <c r="B378" s="110">
        <v>23797</v>
      </c>
      <c r="C378" s="110">
        <v>21220</v>
      </c>
      <c r="D378" s="110">
        <v>420</v>
      </c>
      <c r="E378" s="110">
        <v>0</v>
      </c>
      <c r="F378" s="110">
        <v>19</v>
      </c>
      <c r="G378" s="110">
        <v>19</v>
      </c>
      <c r="H378" s="110">
        <v>1122</v>
      </c>
      <c r="I378" s="110">
        <v>1875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19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20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21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844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849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853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854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855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22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23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24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25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26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861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867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871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27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28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29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30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31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32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33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34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35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36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37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38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39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40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41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42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43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44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45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46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47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48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49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50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51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52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53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54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55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56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57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58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59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60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61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62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63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64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65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66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67</v>
      </c>
      <c r="B435" s="110">
        <v>1231</v>
      </c>
      <c r="C435" s="110">
        <v>3916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68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69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70</v>
      </c>
      <c r="B438" s="110">
        <v>4464</v>
      </c>
      <c r="C438" s="110">
        <v>15666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71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72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73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74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75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76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77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78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79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80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81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82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83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84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85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86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87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88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89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90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91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92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93</v>
      </c>
      <c r="B461" s="110">
        <v>5188</v>
      </c>
      <c r="C461" s="110">
        <v>9567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94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95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96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97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2012-03-28T07:24:35Z</dcterms:modified>
  <cp:category/>
  <cp:version/>
  <cp:contentType/>
  <cp:contentStatus/>
</cp:coreProperties>
</file>